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lbione.mani\Desktop\"/>
    </mc:Choice>
  </mc:AlternateContent>
  <bookViews>
    <workbookView xWindow="-108" yWindow="-108" windowWidth="19392" windowHeight="10392"/>
  </bookViews>
  <sheets>
    <sheet name="PAGESAT 2026" sheetId="19" r:id="rId1"/>
    <sheet name="PRANIMET 2026" sheetId="17" r:id="rId2"/>
    <sheet name="L" sheetId="16" state="hidden" r:id="rId3"/>
  </sheets>
  <externalReferences>
    <externalReference r:id="rId4"/>
    <externalReference r:id="rId5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9" i="19" l="1"/>
  <c r="J9" i="19"/>
  <c r="D9" i="19"/>
  <c r="T18" i="19" l="1"/>
  <c r="D6" i="19" l="1"/>
  <c r="C8" i="19"/>
  <c r="C7" i="19"/>
  <c r="P8" i="19"/>
  <c r="P7" i="19"/>
  <c r="P6" i="19"/>
  <c r="J8" i="19"/>
  <c r="J7" i="19"/>
  <c r="J6" i="19"/>
  <c r="D8" i="19"/>
  <c r="D7" i="19"/>
  <c r="C6" i="19" l="1"/>
  <c r="H18" i="19"/>
  <c r="C4" i="17" l="1"/>
  <c r="U18" i="19" l="1"/>
  <c r="Q18" i="19"/>
  <c r="O18" i="19"/>
  <c r="M18" i="19"/>
  <c r="G18" i="19"/>
  <c r="F18" i="19"/>
  <c r="E18" i="19"/>
  <c r="L18" i="19"/>
  <c r="S18" i="19"/>
  <c r="I18" i="19"/>
  <c r="N18" i="19"/>
  <c r="K18" i="19"/>
  <c r="I5" i="19"/>
  <c r="H5" i="19"/>
  <c r="G5" i="19"/>
  <c r="F5" i="19"/>
  <c r="E5" i="19"/>
  <c r="D5" i="19"/>
  <c r="C5" i="19"/>
  <c r="A1" i="19"/>
  <c r="J29" i="17"/>
  <c r="I29" i="17"/>
  <c r="F29" i="17"/>
  <c r="E29" i="17"/>
  <c r="D29" i="17"/>
  <c r="L29" i="17"/>
  <c r="K29" i="17"/>
  <c r="H29" i="17"/>
  <c r="G29" i="17"/>
  <c r="J16" i="17"/>
  <c r="I16" i="17"/>
  <c r="F16" i="17"/>
  <c r="E16" i="17"/>
  <c r="D16" i="17"/>
  <c r="L16" i="17"/>
  <c r="K16" i="17"/>
  <c r="H16" i="17"/>
  <c r="G16" i="17"/>
  <c r="D3" i="17"/>
  <c r="C3" i="17"/>
  <c r="B3" i="17"/>
  <c r="A3" i="17"/>
  <c r="A1" i="17"/>
  <c r="R18" i="19" l="1"/>
  <c r="P18" i="19"/>
  <c r="D18" i="19"/>
  <c r="J18" i="19"/>
  <c r="C29" i="17"/>
  <c r="C16" i="17"/>
  <c r="C18" i="19" l="1"/>
</calcChain>
</file>

<file path=xl/sharedStrings.xml><?xml version="1.0" encoding="utf-8"?>
<sst xmlns="http://schemas.openxmlformats.org/spreadsheetml/2006/main" count="978" uniqueCount="899">
  <si>
    <t>Paga</t>
  </si>
  <si>
    <t>Qeveria Qendrore</t>
  </si>
  <si>
    <t>Qeveria Lokale</t>
  </si>
  <si>
    <t>Kryegjëja</t>
  </si>
  <si>
    <t>Interesi</t>
  </si>
  <si>
    <t>Gjithsej 2010</t>
  </si>
  <si>
    <t>Gjithsej 2009</t>
  </si>
  <si>
    <t>Gjithsej 2008</t>
  </si>
  <si>
    <t>Gjithsej 2007</t>
  </si>
  <si>
    <t>Gjithsej 2006</t>
  </si>
  <si>
    <t>Tatimet direkte</t>
  </si>
  <si>
    <t xml:space="preserve">Tatimi në pronë </t>
  </si>
  <si>
    <t>Tatimet tjera direkte</t>
  </si>
  <si>
    <t>Tatimet indirekte</t>
  </si>
  <si>
    <t>TVSH-ja</t>
  </si>
  <si>
    <t>Detyrimi Doganor</t>
  </si>
  <si>
    <t xml:space="preserve">Akcizat </t>
  </si>
  <si>
    <t>Tatimet tjera indirekte</t>
  </si>
  <si>
    <t>Kthimet tatimore</t>
  </si>
  <si>
    <t>Dividenda</t>
  </si>
  <si>
    <t>Të hyrat e dedikuara</t>
  </si>
  <si>
    <t>Subvencione dhe Transfere</t>
  </si>
  <si>
    <t>Subvencione</t>
  </si>
  <si>
    <t>Tantiema</t>
  </si>
  <si>
    <t>Tatimi në të ardhura të koorporatave</t>
  </si>
  <si>
    <t>Tatimi në të ardhura personale</t>
  </si>
  <si>
    <t>Taksa ngarkesa dhe tjera nga Qeveria Qendrore</t>
  </si>
  <si>
    <t>Taksa ngarkesa dhe tjera nga Qeveria Lokale</t>
  </si>
  <si>
    <t>Taksa Koncesionare</t>
  </si>
  <si>
    <t>Grantet për përkrahje të buxhetit</t>
  </si>
  <si>
    <t>Huazimet e brendëshme shtetërore</t>
  </si>
  <si>
    <t>Kthimi i kredive nga Ndërmarrjet Publike</t>
  </si>
  <si>
    <t>Mallra dhe shërbime</t>
  </si>
  <si>
    <t>Shpenzime komunale</t>
  </si>
  <si>
    <t>Transfere Sociale</t>
  </si>
  <si>
    <t>Shpenzime Kapitale</t>
  </si>
  <si>
    <t>Antarësimi në IFN</t>
  </si>
  <si>
    <t>Mallëra dhe shërbime</t>
  </si>
  <si>
    <t>Pagesat për financim</t>
  </si>
  <si>
    <t>Viti / Muaji</t>
  </si>
  <si>
    <t>2006 Janar</t>
  </si>
  <si>
    <t>2006 Shkurt</t>
  </si>
  <si>
    <t xml:space="preserve">2006 Mars </t>
  </si>
  <si>
    <t>2006 Prill</t>
  </si>
  <si>
    <t>2006 Maj</t>
  </si>
  <si>
    <t>2006 Qershor</t>
  </si>
  <si>
    <t>2006 Korrik</t>
  </si>
  <si>
    <t>2006 Gusht</t>
  </si>
  <si>
    <t>2006 Shtator</t>
  </si>
  <si>
    <t>2006 Tetor</t>
  </si>
  <si>
    <t xml:space="preserve">2006 Nëntor </t>
  </si>
  <si>
    <t>2007 Janar</t>
  </si>
  <si>
    <t>2007 Shkurt</t>
  </si>
  <si>
    <t xml:space="preserve">2007 Mars </t>
  </si>
  <si>
    <t>2007 Prill</t>
  </si>
  <si>
    <t>2007 Maj</t>
  </si>
  <si>
    <t>2007 Qershor</t>
  </si>
  <si>
    <t>2007 Korrik</t>
  </si>
  <si>
    <t>2007 Gusht</t>
  </si>
  <si>
    <t>2007 Shtator</t>
  </si>
  <si>
    <t>2007 Tetor</t>
  </si>
  <si>
    <t xml:space="preserve">2007 Nëntor </t>
  </si>
  <si>
    <t>2007 Dhjetor</t>
  </si>
  <si>
    <t>2008 Janar</t>
  </si>
  <si>
    <t>2008 Shkurt</t>
  </si>
  <si>
    <t xml:space="preserve">2008 Mars </t>
  </si>
  <si>
    <t>2008 Prill</t>
  </si>
  <si>
    <t>2008 Maj</t>
  </si>
  <si>
    <t>2008 Qershor</t>
  </si>
  <si>
    <t>2008 Korrik</t>
  </si>
  <si>
    <t>2008 Gusht</t>
  </si>
  <si>
    <t>2008 Shtator</t>
  </si>
  <si>
    <t>2008 Tetor</t>
  </si>
  <si>
    <t xml:space="preserve">2008 Nëntor </t>
  </si>
  <si>
    <t>2008 Dhjetor</t>
  </si>
  <si>
    <t>2009 Janar</t>
  </si>
  <si>
    <t>2009 Shkurt</t>
  </si>
  <si>
    <t xml:space="preserve">2009 Mars </t>
  </si>
  <si>
    <t>2009 Prill</t>
  </si>
  <si>
    <t>2009 Maj</t>
  </si>
  <si>
    <t>2009 Qershor</t>
  </si>
  <si>
    <t>2009 Korrik</t>
  </si>
  <si>
    <t>2009 Gusht</t>
  </si>
  <si>
    <t>2009 Shtator</t>
  </si>
  <si>
    <t>2009 Tetor</t>
  </si>
  <si>
    <t xml:space="preserve">2009 Nëntor </t>
  </si>
  <si>
    <t>2009 Dhjetor</t>
  </si>
  <si>
    <t>2010 Janar</t>
  </si>
  <si>
    <t>2010 Shkurt</t>
  </si>
  <si>
    <t xml:space="preserve">2010 Mars </t>
  </si>
  <si>
    <t>2010 Prill</t>
  </si>
  <si>
    <t>2010 Maj</t>
  </si>
  <si>
    <t>2010 Qershor</t>
  </si>
  <si>
    <t>2010 Korrik</t>
  </si>
  <si>
    <t>2010 Gusht</t>
  </si>
  <si>
    <t>2010 Shtator</t>
  </si>
  <si>
    <t>2010 Tetor</t>
  </si>
  <si>
    <t xml:space="preserve">2010 Nëntor </t>
  </si>
  <si>
    <t>2010 Dhjetor</t>
  </si>
  <si>
    <t>2011 Janar</t>
  </si>
  <si>
    <t>2011 Shkurt</t>
  </si>
  <si>
    <t xml:space="preserve">2011 Mars </t>
  </si>
  <si>
    <t>2011 Prill</t>
  </si>
  <si>
    <t>2011 Maj</t>
  </si>
  <si>
    <t>2011 Qershor</t>
  </si>
  <si>
    <t>2011 Korrik</t>
  </si>
  <si>
    <t>2011 Gusht</t>
  </si>
  <si>
    <t>2011 Shtator</t>
  </si>
  <si>
    <t>2011 Tetor</t>
  </si>
  <si>
    <t xml:space="preserve">2011 Nëntor </t>
  </si>
  <si>
    <t>2011 Dhjetor</t>
  </si>
  <si>
    <t>2012 Janar</t>
  </si>
  <si>
    <t>2012 Shkurt</t>
  </si>
  <si>
    <t xml:space="preserve">2012 Mars </t>
  </si>
  <si>
    <t>2012 Prill</t>
  </si>
  <si>
    <t>2012 Maj</t>
  </si>
  <si>
    <t>2012 Qershor</t>
  </si>
  <si>
    <t>2012 Korrik</t>
  </si>
  <si>
    <t>2012 Gusht</t>
  </si>
  <si>
    <t>2012 Shtator</t>
  </si>
  <si>
    <t>2012 Tetor</t>
  </si>
  <si>
    <t xml:space="preserve">2012 Nëntor </t>
  </si>
  <si>
    <t>2012 Dhjetor</t>
  </si>
  <si>
    <t>2013 Janar</t>
  </si>
  <si>
    <t>2013 Shkurt</t>
  </si>
  <si>
    <t xml:space="preserve">2013 Mars </t>
  </si>
  <si>
    <t>2013 Prill</t>
  </si>
  <si>
    <t>2013 Maj</t>
  </si>
  <si>
    <t>2013 Qershor</t>
  </si>
  <si>
    <t>2013 Korrik</t>
  </si>
  <si>
    <t>2013 Gusht</t>
  </si>
  <si>
    <t>2013 Shtator</t>
  </si>
  <si>
    <t>2013 Tetor</t>
  </si>
  <si>
    <t xml:space="preserve">2013 Nëntor </t>
  </si>
  <si>
    <t>2013 Dhjetor</t>
  </si>
  <si>
    <t>2014 Janar</t>
  </si>
  <si>
    <t>2014 Shkurt</t>
  </si>
  <si>
    <t xml:space="preserve">2014 Mars </t>
  </si>
  <si>
    <t>2014 Prill</t>
  </si>
  <si>
    <t>2014 Maj</t>
  </si>
  <si>
    <t>2014 Qershor</t>
  </si>
  <si>
    <t>2014 Korrik</t>
  </si>
  <si>
    <t>2014 Gusht</t>
  </si>
  <si>
    <t>2014 Shtator</t>
  </si>
  <si>
    <t>2014 Tetor</t>
  </si>
  <si>
    <t xml:space="preserve">2014 Nëntor </t>
  </si>
  <si>
    <t>2014 Dhjetor</t>
  </si>
  <si>
    <t>2015 Janar</t>
  </si>
  <si>
    <t>2015 Shkurt</t>
  </si>
  <si>
    <t xml:space="preserve">2015 Mars </t>
  </si>
  <si>
    <t>2015 Prill</t>
  </si>
  <si>
    <t>2015 Maj</t>
  </si>
  <si>
    <t>2015 Qershor</t>
  </si>
  <si>
    <t>2015 Korrik</t>
  </si>
  <si>
    <t>2015 Gusht</t>
  </si>
  <si>
    <t>2015 Shtator</t>
  </si>
  <si>
    <t>2015 Tetor</t>
  </si>
  <si>
    <t xml:space="preserve">2015 Nëntor </t>
  </si>
  <si>
    <t>2015 Dhjetor</t>
  </si>
  <si>
    <t>2016 Janar</t>
  </si>
  <si>
    <t>2016 Shkurt</t>
  </si>
  <si>
    <t xml:space="preserve">2016 Mars </t>
  </si>
  <si>
    <t>2016 Prill</t>
  </si>
  <si>
    <t>2016 Maj</t>
  </si>
  <si>
    <t>2016 Qershor</t>
  </si>
  <si>
    <t>2016 Korrik</t>
  </si>
  <si>
    <t>2016 Gusht</t>
  </si>
  <si>
    <t>2016 Shtator</t>
  </si>
  <si>
    <t>Huazimet e jashtme shtetërore</t>
  </si>
  <si>
    <t>Shpenzimet</t>
  </si>
  <si>
    <t>Tabela 1: Pagesat</t>
  </si>
  <si>
    <t>Tabela 2: Pranimet</t>
  </si>
  <si>
    <t>Viti</t>
  </si>
  <si>
    <t>Gjithsejt Pagesat</t>
  </si>
  <si>
    <t>Të Hyrat Jo-Tatimore</t>
  </si>
  <si>
    <t>2006 Dhjetor /1</t>
  </si>
  <si>
    <t>TVSH në kufi</t>
  </si>
  <si>
    <t>TVSH e brendshme</t>
  </si>
  <si>
    <t>Pranimet tjera</t>
  </si>
  <si>
    <t>Huadhënia për NP</t>
  </si>
  <si>
    <t>Të hyrat nga Privatizimi</t>
  </si>
  <si>
    <t>Huazimet</t>
  </si>
  <si>
    <t>Pranimet nga Financimi</t>
  </si>
  <si>
    <t>Gjithsej Pranimet</t>
  </si>
  <si>
    <t>Të Hyrat Buxhetore</t>
  </si>
  <si>
    <t>Të Hyrat Tatimore</t>
  </si>
  <si>
    <t>Gjithsej 2012</t>
  </si>
  <si>
    <t>Gjithsej 2011</t>
  </si>
  <si>
    <t>Gjithsej 2013</t>
  </si>
  <si>
    <t>Gjithsej 2016</t>
  </si>
  <si>
    <t>Gjithsej 2015</t>
  </si>
  <si>
    <t>Gjithsej 2014</t>
  </si>
  <si>
    <t>Vlerat janë në Mijëra Euro.</t>
  </si>
  <si>
    <t xml:space="preserve">2016 Nëntor </t>
  </si>
  <si>
    <t>2016 Tetor</t>
  </si>
  <si>
    <t>2016 Dhjetor</t>
  </si>
  <si>
    <t>Tabela 2: Prijemi</t>
  </si>
  <si>
    <t>Iznosi su u hiljadama Evra.</t>
  </si>
  <si>
    <t>Godina</t>
  </si>
  <si>
    <t>Godina / Mesec</t>
  </si>
  <si>
    <t>Ukupni prijemi</t>
  </si>
  <si>
    <t>Budžetski prihodi</t>
  </si>
  <si>
    <t>Primanja od finansiranja</t>
  </si>
  <si>
    <t>Porezni prihodi</t>
  </si>
  <si>
    <t>Neporeski prihodi</t>
  </si>
  <si>
    <t>Ostala primanja</t>
  </si>
  <si>
    <t>Krediti</t>
  </si>
  <si>
    <t>Direktni porezi</t>
  </si>
  <si>
    <t>Indirektni porezi</t>
  </si>
  <si>
    <t>Poreske prijave</t>
  </si>
  <si>
    <t>Takse, naknade i ostale od centralne vlade</t>
  </si>
  <si>
    <t>Takse, naknade i ostale od lokalne vlade</t>
  </si>
  <si>
    <t>Koncesione takse</t>
  </si>
  <si>
    <t>Tantijeme</t>
  </si>
  <si>
    <t>Dividende</t>
  </si>
  <si>
    <t>Namenjeni prihodi</t>
  </si>
  <si>
    <t>Grantovi za podršku budžetu</t>
  </si>
  <si>
    <t>Prihodi od privatizacije</t>
  </si>
  <si>
    <t>Vraćenje kredita od javnih preduzeća</t>
  </si>
  <si>
    <t>Spoljni državni krediti</t>
  </si>
  <si>
    <t>Unutrašnji državni krediti</t>
  </si>
  <si>
    <t>Porez na prihode korporacija</t>
  </si>
  <si>
    <t>Porez na lični dohodak</t>
  </si>
  <si>
    <t xml:space="preserve">Porez na imovinu </t>
  </si>
  <si>
    <t>Ostali direktni porezi</t>
  </si>
  <si>
    <t>PDV</t>
  </si>
  <si>
    <t>Carine</t>
  </si>
  <si>
    <t>Akcize</t>
  </si>
  <si>
    <t>Ostali indirektni porezi</t>
  </si>
  <si>
    <t>Unutrašnji PDV</t>
  </si>
  <si>
    <t>PDV na granici</t>
  </si>
  <si>
    <t>Tabela 1: Plaćanja</t>
  </si>
  <si>
    <t>Ukupno plaćanja</t>
  </si>
  <si>
    <t>Isplate za finansiranje</t>
  </si>
  <si>
    <t>Troškovi</t>
  </si>
  <si>
    <t>Centralna vlada</t>
  </si>
  <si>
    <t>Lokalna vlada</t>
  </si>
  <si>
    <t>Glavnica</t>
  </si>
  <si>
    <t>Kamata</t>
  </si>
  <si>
    <t>Pozajmljivanje za JP</t>
  </si>
  <si>
    <t>Članstvo u MFI</t>
  </si>
  <si>
    <t>Plate</t>
  </si>
  <si>
    <t>Roba i usluge</t>
  </si>
  <si>
    <t>Komunalije</t>
  </si>
  <si>
    <t>Subvencije i transferi</t>
  </si>
  <si>
    <t>Kapitalni troškovi</t>
  </si>
  <si>
    <t>Socijalni transferi</t>
  </si>
  <si>
    <t>Subvencije</t>
  </si>
  <si>
    <t>2006 Januar</t>
  </si>
  <si>
    <t>2006 Februar</t>
  </si>
  <si>
    <t xml:space="preserve">2006 Mart </t>
  </si>
  <si>
    <t>2006 April</t>
  </si>
  <si>
    <t>2006 Juni</t>
  </si>
  <si>
    <t>2006 Juli</t>
  </si>
  <si>
    <t>2006 Avgust</t>
  </si>
  <si>
    <t>2006 Septembar</t>
  </si>
  <si>
    <t>2006 Oktobar</t>
  </si>
  <si>
    <t xml:space="preserve">2006 Novembar </t>
  </si>
  <si>
    <t>2006 Decembar</t>
  </si>
  <si>
    <t>Ukupno 2006</t>
  </si>
  <si>
    <t>2007 Januar</t>
  </si>
  <si>
    <t>2007 Februar</t>
  </si>
  <si>
    <t xml:space="preserve">2007 Mart </t>
  </si>
  <si>
    <t>2007 April</t>
  </si>
  <si>
    <t>2007 Juni</t>
  </si>
  <si>
    <t>2007 Juli</t>
  </si>
  <si>
    <t>2007 Avgust</t>
  </si>
  <si>
    <t>2007 Septembar</t>
  </si>
  <si>
    <t>2007 Oktobar</t>
  </si>
  <si>
    <t xml:space="preserve">2007 Novembar </t>
  </si>
  <si>
    <t>2007 Decembar</t>
  </si>
  <si>
    <t>Ukupno 2007</t>
  </si>
  <si>
    <t>2008 Januar</t>
  </si>
  <si>
    <t>2008 Februar</t>
  </si>
  <si>
    <t xml:space="preserve">2008 Mart </t>
  </si>
  <si>
    <t>2008 April</t>
  </si>
  <si>
    <t>2008 Juni</t>
  </si>
  <si>
    <t>2008 Juli</t>
  </si>
  <si>
    <t>2008 Avgust</t>
  </si>
  <si>
    <t>2008 Septembar</t>
  </si>
  <si>
    <t>2008 Oktobar</t>
  </si>
  <si>
    <t xml:space="preserve">2008 Novembar </t>
  </si>
  <si>
    <t>2008 Decembar</t>
  </si>
  <si>
    <t>Ukupno 2008</t>
  </si>
  <si>
    <t>2009 Januar</t>
  </si>
  <si>
    <t>2009 Februar</t>
  </si>
  <si>
    <t xml:space="preserve">2009 Mart </t>
  </si>
  <si>
    <t>2009 April</t>
  </si>
  <si>
    <t>2009 Juni</t>
  </si>
  <si>
    <t>2009 Juli</t>
  </si>
  <si>
    <t>2009 Avgust</t>
  </si>
  <si>
    <t>2009 Septembar</t>
  </si>
  <si>
    <t>2009 Oktobar</t>
  </si>
  <si>
    <t xml:space="preserve">2009 Novembar </t>
  </si>
  <si>
    <t>2009 Decembar</t>
  </si>
  <si>
    <t>Ukupno 2009</t>
  </si>
  <si>
    <t>2010 Januar</t>
  </si>
  <si>
    <t>2010 Februar</t>
  </si>
  <si>
    <t xml:space="preserve">2010 Mart </t>
  </si>
  <si>
    <t>2010 April</t>
  </si>
  <si>
    <t>2010 Juni</t>
  </si>
  <si>
    <t>2010 Juli</t>
  </si>
  <si>
    <t>2010 Avgust</t>
  </si>
  <si>
    <t>2010 Septembar</t>
  </si>
  <si>
    <t>2010 Oktobar</t>
  </si>
  <si>
    <t xml:space="preserve">2010 Novembar </t>
  </si>
  <si>
    <t>2010 Decembar</t>
  </si>
  <si>
    <t>Ukupno 2010</t>
  </si>
  <si>
    <t>2011 Januar</t>
  </si>
  <si>
    <t>2011 Februar</t>
  </si>
  <si>
    <t xml:space="preserve">2011 Mart </t>
  </si>
  <si>
    <t>2011 April</t>
  </si>
  <si>
    <t>2011 Juni</t>
  </si>
  <si>
    <t>2011 Juli</t>
  </si>
  <si>
    <t>2011 Avgust</t>
  </si>
  <si>
    <t>2011 Septembar</t>
  </si>
  <si>
    <t>2011 Oktobar</t>
  </si>
  <si>
    <t xml:space="preserve">2011 Novembar </t>
  </si>
  <si>
    <t>2011 Decembar</t>
  </si>
  <si>
    <t>Ukupno 2011</t>
  </si>
  <si>
    <t>2012 Januar</t>
  </si>
  <si>
    <t>2012 Februar</t>
  </si>
  <si>
    <t xml:space="preserve">2012 Mart </t>
  </si>
  <si>
    <t>2012 April</t>
  </si>
  <si>
    <t>2012 Juni</t>
  </si>
  <si>
    <t>2012 Juli</t>
  </si>
  <si>
    <t>2012 Avgust</t>
  </si>
  <si>
    <t>2012 Septembar</t>
  </si>
  <si>
    <t>2012 Oktobar</t>
  </si>
  <si>
    <t xml:space="preserve">2012 Novembar </t>
  </si>
  <si>
    <t>2012 Decembar</t>
  </si>
  <si>
    <t>Ukupno 2012</t>
  </si>
  <si>
    <t>2013 Januar</t>
  </si>
  <si>
    <t>2013 Februar</t>
  </si>
  <si>
    <t xml:space="preserve">2013 Mart </t>
  </si>
  <si>
    <t>2013 April</t>
  </si>
  <si>
    <t>2013 Juni</t>
  </si>
  <si>
    <t>2013 Juli</t>
  </si>
  <si>
    <t>2013 Avgust</t>
  </si>
  <si>
    <t>2013 Septembar</t>
  </si>
  <si>
    <t>2013 Oktobar</t>
  </si>
  <si>
    <t xml:space="preserve">2013 Novembar </t>
  </si>
  <si>
    <t>2013 Decembar</t>
  </si>
  <si>
    <t>Ukupno 2013</t>
  </si>
  <si>
    <t>2014 Januar</t>
  </si>
  <si>
    <t>2014 Februar</t>
  </si>
  <si>
    <t xml:space="preserve">2014 Mart </t>
  </si>
  <si>
    <t>2014 April</t>
  </si>
  <si>
    <t>2014 Juni</t>
  </si>
  <si>
    <t>2014 Juli</t>
  </si>
  <si>
    <t>2014 Avgust</t>
  </si>
  <si>
    <t>2014 Septembar</t>
  </si>
  <si>
    <t>2014 Oktobar</t>
  </si>
  <si>
    <t xml:space="preserve">2014 Novembar </t>
  </si>
  <si>
    <t>2014 Decembar</t>
  </si>
  <si>
    <t>Ukupno 2014</t>
  </si>
  <si>
    <t>2015 Januar</t>
  </si>
  <si>
    <t>2015 Februar</t>
  </si>
  <si>
    <t xml:space="preserve">2015 Mart </t>
  </si>
  <si>
    <t>2015 April</t>
  </si>
  <si>
    <t>2015 Juni</t>
  </si>
  <si>
    <t>2015 Juli</t>
  </si>
  <si>
    <t>2015 Avgust</t>
  </si>
  <si>
    <t>2015 Septembar</t>
  </si>
  <si>
    <t>2015 Oktobar</t>
  </si>
  <si>
    <t xml:space="preserve">2015 Novembar </t>
  </si>
  <si>
    <t>2015 Decembar</t>
  </si>
  <si>
    <t>Ukupno 2015</t>
  </si>
  <si>
    <t>2016 Januar</t>
  </si>
  <si>
    <t>2016 Februar</t>
  </si>
  <si>
    <t xml:space="preserve">2016 Mart </t>
  </si>
  <si>
    <t>2016 April</t>
  </si>
  <si>
    <t>2016 Juni</t>
  </si>
  <si>
    <t>2016 Juli</t>
  </si>
  <si>
    <t>2016 Avgust</t>
  </si>
  <si>
    <t>2016 Septembar</t>
  </si>
  <si>
    <t>2016 Oktobar</t>
  </si>
  <si>
    <t xml:space="preserve">2016 Novembar </t>
  </si>
  <si>
    <t>2016 Decembar</t>
  </si>
  <si>
    <t>Ukupno 2016</t>
  </si>
  <si>
    <t>Table 1: Payments</t>
  </si>
  <si>
    <t>Values are in Thousand Euros.</t>
  </si>
  <si>
    <t>Year</t>
  </si>
  <si>
    <t>Year/Month</t>
  </si>
  <si>
    <t>Total Payments</t>
  </si>
  <si>
    <t>Financing</t>
  </si>
  <si>
    <t>Budget Expenditures</t>
  </si>
  <si>
    <t>Central Government</t>
  </si>
  <si>
    <t>Local Government</t>
  </si>
  <si>
    <t>Principal</t>
  </si>
  <si>
    <t>Interest</t>
  </si>
  <si>
    <t>Loans for PU</t>
  </si>
  <si>
    <t>IFI Membership</t>
  </si>
  <si>
    <t>Wages and Salaries</t>
  </si>
  <si>
    <t>Goods and Services</t>
  </si>
  <si>
    <t>Utilities</t>
  </si>
  <si>
    <t>Subventions and Transfers</t>
  </si>
  <si>
    <t>Capital Investments</t>
  </si>
  <si>
    <t>Social Transfers</t>
  </si>
  <si>
    <t>Subventions</t>
  </si>
  <si>
    <t>Table 2: Receipts</t>
  </si>
  <si>
    <t>Values are in Thousands Euros</t>
  </si>
  <si>
    <t>Year / Month</t>
  </si>
  <si>
    <t>Total Receipts</t>
  </si>
  <si>
    <t>Budget Revenues</t>
  </si>
  <si>
    <t>Receipts from Financing</t>
  </si>
  <si>
    <t>Tax Revenues</t>
  </si>
  <si>
    <t>Non-Tax Revenues</t>
  </si>
  <si>
    <t>Other Revenues</t>
  </si>
  <si>
    <t>Loans</t>
  </si>
  <si>
    <t>Direct Taxes</t>
  </si>
  <si>
    <t>Indirect Taxes</t>
  </si>
  <si>
    <t>Tax Returns</t>
  </si>
  <si>
    <t>Fees, Charges and others from Central Government</t>
  </si>
  <si>
    <t>Fees, Charges and others from Local Government</t>
  </si>
  <si>
    <t>Concessionary Fee</t>
  </si>
  <si>
    <t>Royalties</t>
  </si>
  <si>
    <t>Dividends</t>
  </si>
  <si>
    <t>Didecated Revenues</t>
  </si>
  <si>
    <t>Budget Support Grants</t>
  </si>
  <si>
    <t>Revenues form Liquidation</t>
  </si>
  <si>
    <t>Return of Loans from PU</t>
  </si>
  <si>
    <t>External State Loans</t>
  </si>
  <si>
    <t>Internal state Loans</t>
  </si>
  <si>
    <t>Corporate Income Tax</t>
  </si>
  <si>
    <t>Personal Income Tax</t>
  </si>
  <si>
    <t>Property Tax</t>
  </si>
  <si>
    <t>Other Direct Taxes</t>
  </si>
  <si>
    <t>VAT</t>
  </si>
  <si>
    <t>Custom Duties</t>
  </si>
  <si>
    <t>Excise</t>
  </si>
  <si>
    <t>Other indirect taxes</t>
  </si>
  <si>
    <t>In Country VAT</t>
  </si>
  <si>
    <t>Border VAT</t>
  </si>
  <si>
    <t>2006 January</t>
  </si>
  <si>
    <t>2006 February</t>
  </si>
  <si>
    <t>2006 March</t>
  </si>
  <si>
    <t>2006 May</t>
  </si>
  <si>
    <t>2006 June</t>
  </si>
  <si>
    <t>2006 July</t>
  </si>
  <si>
    <t>2006 August</t>
  </si>
  <si>
    <t>2006 September</t>
  </si>
  <si>
    <t>2006 October</t>
  </si>
  <si>
    <t>2006 November</t>
  </si>
  <si>
    <t>2006 December</t>
  </si>
  <si>
    <t>2006 Total</t>
  </si>
  <si>
    <t>2007 January</t>
  </si>
  <si>
    <t>2007 February</t>
  </si>
  <si>
    <t>2007 March</t>
  </si>
  <si>
    <t>2007 May</t>
  </si>
  <si>
    <t>2007 June</t>
  </si>
  <si>
    <t>2007 July</t>
  </si>
  <si>
    <t>2007 August</t>
  </si>
  <si>
    <t>2007 September</t>
  </si>
  <si>
    <t>2007 October</t>
  </si>
  <si>
    <t>2007 November</t>
  </si>
  <si>
    <t>2007 December</t>
  </si>
  <si>
    <t>2007 Total</t>
  </si>
  <si>
    <t>2008 January</t>
  </si>
  <si>
    <t>2008 February</t>
  </si>
  <si>
    <t>2008 March</t>
  </si>
  <si>
    <t>2008 May</t>
  </si>
  <si>
    <t>2008 June</t>
  </si>
  <si>
    <t>2008 July</t>
  </si>
  <si>
    <t>2008 August</t>
  </si>
  <si>
    <t>2008 September</t>
  </si>
  <si>
    <t>2008 October</t>
  </si>
  <si>
    <t>2008 November</t>
  </si>
  <si>
    <t>2008 December</t>
  </si>
  <si>
    <t>2008 Total</t>
  </si>
  <si>
    <t>2009 January</t>
  </si>
  <si>
    <t>2009 February</t>
  </si>
  <si>
    <t>2009 March</t>
  </si>
  <si>
    <t>2009 May</t>
  </si>
  <si>
    <t>2009 June</t>
  </si>
  <si>
    <t>2009 July</t>
  </si>
  <si>
    <t>2009 August</t>
  </si>
  <si>
    <t>2009 September</t>
  </si>
  <si>
    <t>2009 October</t>
  </si>
  <si>
    <t>2009 November</t>
  </si>
  <si>
    <t>2009 December</t>
  </si>
  <si>
    <t>2009 Total</t>
  </si>
  <si>
    <t>2010 January</t>
  </si>
  <si>
    <t>2010 February</t>
  </si>
  <si>
    <t>2010 March</t>
  </si>
  <si>
    <t>2010 May</t>
  </si>
  <si>
    <t>2010 June</t>
  </si>
  <si>
    <t>2010 July</t>
  </si>
  <si>
    <t>2010 August</t>
  </si>
  <si>
    <t>2010 September</t>
  </si>
  <si>
    <t>2010 October</t>
  </si>
  <si>
    <t>2010 November</t>
  </si>
  <si>
    <t>2010 December</t>
  </si>
  <si>
    <t>2010 Total</t>
  </si>
  <si>
    <t>2011 January</t>
  </si>
  <si>
    <t>2011 February</t>
  </si>
  <si>
    <t>2011 March</t>
  </si>
  <si>
    <t>2011 May</t>
  </si>
  <si>
    <t>2011 June</t>
  </si>
  <si>
    <t>2011 July</t>
  </si>
  <si>
    <t>2011 August</t>
  </si>
  <si>
    <t>2011 September</t>
  </si>
  <si>
    <t>2011 October</t>
  </si>
  <si>
    <t>2011 November</t>
  </si>
  <si>
    <t>2011 December</t>
  </si>
  <si>
    <t>2011 Total</t>
  </si>
  <si>
    <t>2012 January</t>
  </si>
  <si>
    <t>2012 February</t>
  </si>
  <si>
    <t>2012 March</t>
  </si>
  <si>
    <t>2012 May</t>
  </si>
  <si>
    <t>2012 June</t>
  </si>
  <si>
    <t>2012 July</t>
  </si>
  <si>
    <t>2012 August</t>
  </si>
  <si>
    <t>2012 September</t>
  </si>
  <si>
    <t>2012 October</t>
  </si>
  <si>
    <t>2012 November</t>
  </si>
  <si>
    <t>2012 December</t>
  </si>
  <si>
    <t>2012 Total</t>
  </si>
  <si>
    <t>2013 January</t>
  </si>
  <si>
    <t>2013 February</t>
  </si>
  <si>
    <t>2013 March</t>
  </si>
  <si>
    <t>2013 May</t>
  </si>
  <si>
    <t>2013 June</t>
  </si>
  <si>
    <t>2013 July</t>
  </si>
  <si>
    <t>2013 August</t>
  </si>
  <si>
    <t>2013 September</t>
  </si>
  <si>
    <t>2013 October</t>
  </si>
  <si>
    <t>2013 November</t>
  </si>
  <si>
    <t>2013 December</t>
  </si>
  <si>
    <t>2013 Total</t>
  </si>
  <si>
    <t>2014 January</t>
  </si>
  <si>
    <t>2014 February</t>
  </si>
  <si>
    <t>2014 March</t>
  </si>
  <si>
    <t>2014 May</t>
  </si>
  <si>
    <t>2014 June</t>
  </si>
  <si>
    <t>2014 July</t>
  </si>
  <si>
    <t>2014 August</t>
  </si>
  <si>
    <t>2014 September</t>
  </si>
  <si>
    <t>2014 October</t>
  </si>
  <si>
    <t>2014 November</t>
  </si>
  <si>
    <t>2014 December</t>
  </si>
  <si>
    <t>2014 Total</t>
  </si>
  <si>
    <t>2015 January</t>
  </si>
  <si>
    <t>2015 February</t>
  </si>
  <si>
    <t>2015 March</t>
  </si>
  <si>
    <t>2015 May</t>
  </si>
  <si>
    <t>2015 June</t>
  </si>
  <si>
    <t>2015 July</t>
  </si>
  <si>
    <t>2015 August</t>
  </si>
  <si>
    <t>2015 September</t>
  </si>
  <si>
    <t>2015 October</t>
  </si>
  <si>
    <t>2015 November</t>
  </si>
  <si>
    <t>2015 December</t>
  </si>
  <si>
    <t>2015 Total</t>
  </si>
  <si>
    <t>2016 January</t>
  </si>
  <si>
    <t>2016 February</t>
  </si>
  <si>
    <t>2016 March</t>
  </si>
  <si>
    <t>2016 May</t>
  </si>
  <si>
    <t>2016 June</t>
  </si>
  <si>
    <t>2016 July</t>
  </si>
  <si>
    <t>2016 August</t>
  </si>
  <si>
    <t>2016 September</t>
  </si>
  <si>
    <t>2016 October</t>
  </si>
  <si>
    <t>2016 November</t>
  </si>
  <si>
    <t>2016 December</t>
  </si>
  <si>
    <t>2016 Total</t>
  </si>
  <si>
    <t>Shqip</t>
  </si>
  <si>
    <t>English</t>
  </si>
  <si>
    <t>Srpski</t>
  </si>
  <si>
    <t>2017 Janar</t>
  </si>
  <si>
    <t>2017 Januar</t>
  </si>
  <si>
    <t>2017 January</t>
  </si>
  <si>
    <t>2017 Shkurt</t>
  </si>
  <si>
    <t>2017 Februar</t>
  </si>
  <si>
    <t>2017 February</t>
  </si>
  <si>
    <t xml:space="preserve">2017 Mars </t>
  </si>
  <si>
    <t xml:space="preserve">2017 Mart </t>
  </si>
  <si>
    <t>2017 March</t>
  </si>
  <si>
    <t>2017 Prill</t>
  </si>
  <si>
    <t>2017 April</t>
  </si>
  <si>
    <t>2017 Maj</t>
  </si>
  <si>
    <t>2017 May</t>
  </si>
  <si>
    <t>2017 Qershor</t>
  </si>
  <si>
    <t>2017 Juni</t>
  </si>
  <si>
    <t>2017 June</t>
  </si>
  <si>
    <t>2017 Korrik</t>
  </si>
  <si>
    <t>2017 Juli</t>
  </si>
  <si>
    <t>2017 July</t>
  </si>
  <si>
    <t>2017 Gusht</t>
  </si>
  <si>
    <t>2017 Avgust</t>
  </si>
  <si>
    <t>2017 August</t>
  </si>
  <si>
    <t>2017 Shtator</t>
  </si>
  <si>
    <t>2017 Septembar</t>
  </si>
  <si>
    <t>2017 September</t>
  </si>
  <si>
    <t>2017 Tetor</t>
  </si>
  <si>
    <t>2017 Oktobar</t>
  </si>
  <si>
    <t>2017 October</t>
  </si>
  <si>
    <t xml:space="preserve">2017 Nëntor </t>
  </si>
  <si>
    <t xml:space="preserve">2017 Novembar </t>
  </si>
  <si>
    <t>2017 November</t>
  </si>
  <si>
    <t>2017 Dhjetor</t>
  </si>
  <si>
    <t>2017 Decembar</t>
  </si>
  <si>
    <t>2017 December</t>
  </si>
  <si>
    <t>2017 Total</t>
  </si>
  <si>
    <t>Gjithsej 2017</t>
  </si>
  <si>
    <t>Ukupno 2017</t>
  </si>
  <si>
    <t>Gjithsej 2018</t>
  </si>
  <si>
    <t>Ukupno 2018</t>
  </si>
  <si>
    <t>2018 Total</t>
  </si>
  <si>
    <t>Français</t>
  </si>
  <si>
    <t>Türk</t>
  </si>
  <si>
    <t>2018 Janar</t>
  </si>
  <si>
    <t>2018 Januar</t>
  </si>
  <si>
    <t>2018 January</t>
  </si>
  <si>
    <t>2018 Shkurt</t>
  </si>
  <si>
    <t>2018 Februar</t>
  </si>
  <si>
    <t>2018 February</t>
  </si>
  <si>
    <t xml:space="preserve">2018 Mars </t>
  </si>
  <si>
    <t xml:space="preserve">2018 Mart </t>
  </si>
  <si>
    <t>2018 March</t>
  </si>
  <si>
    <t>2018 Prill</t>
  </si>
  <si>
    <t>2018 April</t>
  </si>
  <si>
    <t>2018 Maj</t>
  </si>
  <si>
    <t>2018 May</t>
  </si>
  <si>
    <t>2018 Qershor</t>
  </si>
  <si>
    <t>2018 Juni</t>
  </si>
  <si>
    <t>2018 June</t>
  </si>
  <si>
    <t>2018 Korrik</t>
  </si>
  <si>
    <t>2018 Juli</t>
  </si>
  <si>
    <t>2018 July</t>
  </si>
  <si>
    <t>2018 Gusht</t>
  </si>
  <si>
    <t>2018 Avgust</t>
  </si>
  <si>
    <t>2018 August</t>
  </si>
  <si>
    <t>2018 Shtator</t>
  </si>
  <si>
    <t>2018 Septembar</t>
  </si>
  <si>
    <t>2018 September</t>
  </si>
  <si>
    <t>2018 Tetor</t>
  </si>
  <si>
    <t>2018 Oktobar</t>
  </si>
  <si>
    <t>2018 October</t>
  </si>
  <si>
    <t xml:space="preserve">2018 Nëntor </t>
  </si>
  <si>
    <t xml:space="preserve">2018 Novembar </t>
  </si>
  <si>
    <t>2018 November</t>
  </si>
  <si>
    <t>2018 Dhjetor</t>
  </si>
  <si>
    <t>2018 Decembar</t>
  </si>
  <si>
    <t>2018 December</t>
  </si>
  <si>
    <t>Gjithsej 2020</t>
  </si>
  <si>
    <t>2020 Janar</t>
  </si>
  <si>
    <t>2020 Januar</t>
  </si>
  <si>
    <t>2020 January</t>
  </si>
  <si>
    <t>2020 Shkurt</t>
  </si>
  <si>
    <t>2020 Februar</t>
  </si>
  <si>
    <t>2020 February</t>
  </si>
  <si>
    <t xml:space="preserve">2020 Mars </t>
  </si>
  <si>
    <t xml:space="preserve">2020 Mart </t>
  </si>
  <si>
    <t>2020 March</t>
  </si>
  <si>
    <t>2020 Prill</t>
  </si>
  <si>
    <t>2020 April</t>
  </si>
  <si>
    <t>2020 Maj</t>
  </si>
  <si>
    <t>2020 May</t>
  </si>
  <si>
    <t>2020 Qershor</t>
  </si>
  <si>
    <t>2020 Juni</t>
  </si>
  <si>
    <t>2020 June</t>
  </si>
  <si>
    <t>2020 Korrik</t>
  </si>
  <si>
    <t>2020 Juli</t>
  </si>
  <si>
    <t>2020 July</t>
  </si>
  <si>
    <t>2020 Gusht</t>
  </si>
  <si>
    <t>2020 Avgust</t>
  </si>
  <si>
    <t>2020 August</t>
  </si>
  <si>
    <t>2020 Shtator</t>
  </si>
  <si>
    <t>2020 Septembar</t>
  </si>
  <si>
    <t>2020 September</t>
  </si>
  <si>
    <t>2020 Tetor</t>
  </si>
  <si>
    <t>2020 Oktobar</t>
  </si>
  <si>
    <t>2020 October</t>
  </si>
  <si>
    <t xml:space="preserve">2020 Nëntor </t>
  </si>
  <si>
    <t xml:space="preserve">2020 Novembar </t>
  </si>
  <si>
    <t>2020 November</t>
  </si>
  <si>
    <t>2020 Dhjetor</t>
  </si>
  <si>
    <t>2020 Decembar</t>
  </si>
  <si>
    <t>2020 December</t>
  </si>
  <si>
    <t>Ukupno 2020</t>
  </si>
  <si>
    <t>2020 Total</t>
  </si>
  <si>
    <t>Gjithsej 2021</t>
  </si>
  <si>
    <t>2021 Janar</t>
  </si>
  <si>
    <t>2021 Januar</t>
  </si>
  <si>
    <t>2021 January</t>
  </si>
  <si>
    <t>2021 Shkurt</t>
  </si>
  <si>
    <t>2021 Februar</t>
  </si>
  <si>
    <t>2021 February</t>
  </si>
  <si>
    <t xml:space="preserve">2021 Mars </t>
  </si>
  <si>
    <t xml:space="preserve">2021 Mart </t>
  </si>
  <si>
    <t>2021 March</t>
  </si>
  <si>
    <t>2021 Prill</t>
  </si>
  <si>
    <t>2021 April</t>
  </si>
  <si>
    <t>2021 Maj</t>
  </si>
  <si>
    <t>2021 May</t>
  </si>
  <si>
    <t>2021 Qershor</t>
  </si>
  <si>
    <t>2021 Juni</t>
  </si>
  <si>
    <t>2021 June</t>
  </si>
  <si>
    <t>2021 Korrik</t>
  </si>
  <si>
    <t>2021 Juli</t>
  </si>
  <si>
    <t>2021 July</t>
  </si>
  <si>
    <t>2021 Gusht</t>
  </si>
  <si>
    <t>2021 Avgust</t>
  </si>
  <si>
    <t>2021 August</t>
  </si>
  <si>
    <t>2021 Shtator</t>
  </si>
  <si>
    <t>2021 Septembar</t>
  </si>
  <si>
    <t>2021 September</t>
  </si>
  <si>
    <t>2021 Tetor</t>
  </si>
  <si>
    <t>2021 Oktobar</t>
  </si>
  <si>
    <t>2021 October</t>
  </si>
  <si>
    <t xml:space="preserve">2021 Nëntor </t>
  </si>
  <si>
    <t xml:space="preserve">2021 Novembar </t>
  </si>
  <si>
    <t>2021 November</t>
  </si>
  <si>
    <t>2021 Dhjetor</t>
  </si>
  <si>
    <t>2021 Decembar</t>
  </si>
  <si>
    <t>2021 December</t>
  </si>
  <si>
    <t>Ukupno 2021</t>
  </si>
  <si>
    <t>2021 Total</t>
  </si>
  <si>
    <t>Gjithsej 2022</t>
  </si>
  <si>
    <t>2022 Janar</t>
  </si>
  <si>
    <t>2022 Januar</t>
  </si>
  <si>
    <t>2022 January</t>
  </si>
  <si>
    <t>2022 Shkurt</t>
  </si>
  <si>
    <t>2022 Februar</t>
  </si>
  <si>
    <t>2022 February</t>
  </si>
  <si>
    <t xml:space="preserve">2022 Mars </t>
  </si>
  <si>
    <t xml:space="preserve">2022 Mart </t>
  </si>
  <si>
    <t>2022 March</t>
  </si>
  <si>
    <t>2022 Prill</t>
  </si>
  <si>
    <t>2022 April</t>
  </si>
  <si>
    <t>2022 Maj</t>
  </si>
  <si>
    <t>2022 May</t>
  </si>
  <si>
    <t>2022 Qershor</t>
  </si>
  <si>
    <t>2022 Juni</t>
  </si>
  <si>
    <t>2022 June</t>
  </si>
  <si>
    <t>2022 Korrik</t>
  </si>
  <si>
    <t>2022 Juli</t>
  </si>
  <si>
    <t>2022 July</t>
  </si>
  <si>
    <t>2022 Gusht</t>
  </si>
  <si>
    <t>2022 Avgust</t>
  </si>
  <si>
    <t>2022 August</t>
  </si>
  <si>
    <t>2022 Shtator</t>
  </si>
  <si>
    <t>2022 Septembar</t>
  </si>
  <si>
    <t>2022 September</t>
  </si>
  <si>
    <t>2022 Tetor</t>
  </si>
  <si>
    <t>2022 Oktobar</t>
  </si>
  <si>
    <t>2022 October</t>
  </si>
  <si>
    <t xml:space="preserve">2022 Nëntor </t>
  </si>
  <si>
    <t xml:space="preserve">2022 Novembar </t>
  </si>
  <si>
    <t>2022 November</t>
  </si>
  <si>
    <t>2022 Dhjetor</t>
  </si>
  <si>
    <t>2022 Decembar</t>
  </si>
  <si>
    <t>2022 December</t>
  </si>
  <si>
    <t>Ukupno 2022</t>
  </si>
  <si>
    <t>2022 Total</t>
  </si>
  <si>
    <t>Gjithsej 2023</t>
  </si>
  <si>
    <t>2023 Janar</t>
  </si>
  <si>
    <t>2023 Januar</t>
  </si>
  <si>
    <t>2023 January</t>
  </si>
  <si>
    <t>2023 Shkurt</t>
  </si>
  <si>
    <t>2023 Februar</t>
  </si>
  <si>
    <t>2023 February</t>
  </si>
  <si>
    <t xml:space="preserve">2023 Mars </t>
  </si>
  <si>
    <t xml:space="preserve">2023 Mart </t>
  </si>
  <si>
    <t>2023 March</t>
  </si>
  <si>
    <t>2023 Prill</t>
  </si>
  <si>
    <t>2023 April</t>
  </si>
  <si>
    <t>2023 Maj</t>
  </si>
  <si>
    <t>2023 May</t>
  </si>
  <si>
    <t>2023 Qershor</t>
  </si>
  <si>
    <t>2023 Juni</t>
  </si>
  <si>
    <t>2023 June</t>
  </si>
  <si>
    <t>2023 Korrik</t>
  </si>
  <si>
    <t>2023 Juli</t>
  </si>
  <si>
    <t>2023 July</t>
  </si>
  <si>
    <t>2023 Gusht</t>
  </si>
  <si>
    <t>2023 Avgust</t>
  </si>
  <si>
    <t>2023 August</t>
  </si>
  <si>
    <t>2023 Shtator</t>
  </si>
  <si>
    <t>2023 Septembar</t>
  </si>
  <si>
    <t>2023 September</t>
  </si>
  <si>
    <t>2023 Tetor</t>
  </si>
  <si>
    <t>2023 Oktobar</t>
  </si>
  <si>
    <t>2023 October</t>
  </si>
  <si>
    <t xml:space="preserve">2023 Nëntor </t>
  </si>
  <si>
    <t xml:space="preserve">2023 Novembar </t>
  </si>
  <si>
    <t>2023 November</t>
  </si>
  <si>
    <t>2023 Dhjetor</t>
  </si>
  <si>
    <t>2023 Decembar</t>
  </si>
  <si>
    <t>2023 December</t>
  </si>
  <si>
    <t>Ukupno 2023</t>
  </si>
  <si>
    <t>2023 Total</t>
  </si>
  <si>
    <t>Gjithsej 2025</t>
  </si>
  <si>
    <t>2025 Janar</t>
  </si>
  <si>
    <t>2025 Januar</t>
  </si>
  <si>
    <t>2025 January</t>
  </si>
  <si>
    <t>2025 Shkurt</t>
  </si>
  <si>
    <t>2025 Februar</t>
  </si>
  <si>
    <t>2025 February</t>
  </si>
  <si>
    <t xml:space="preserve">2025 Mars </t>
  </si>
  <si>
    <t xml:space="preserve">2025 Mart </t>
  </si>
  <si>
    <t>2025 March</t>
  </si>
  <si>
    <t>2025 Prill</t>
  </si>
  <si>
    <t>2025 April</t>
  </si>
  <si>
    <t>2025 Maj</t>
  </si>
  <si>
    <t>2025 May</t>
  </si>
  <si>
    <t>2025 Qershor</t>
  </si>
  <si>
    <t>2025 Juni</t>
  </si>
  <si>
    <t>2025 June</t>
  </si>
  <si>
    <t>2025 Korrik</t>
  </si>
  <si>
    <t>2025 Juli</t>
  </si>
  <si>
    <t>2025 July</t>
  </si>
  <si>
    <t>2025 Gusht</t>
  </si>
  <si>
    <t>2025 Avgust</t>
  </si>
  <si>
    <t>2025 August</t>
  </si>
  <si>
    <t>2025 Shtator</t>
  </si>
  <si>
    <t>2025 Septembar</t>
  </si>
  <si>
    <t>2025 September</t>
  </si>
  <si>
    <t>2025 Tetor</t>
  </si>
  <si>
    <t>2025 Oktobar</t>
  </si>
  <si>
    <t>2025 October</t>
  </si>
  <si>
    <t xml:space="preserve">2025 Nëntor </t>
  </si>
  <si>
    <t xml:space="preserve">2025 Novembar </t>
  </si>
  <si>
    <t>2025 November</t>
  </si>
  <si>
    <t>2025 Dhjetor</t>
  </si>
  <si>
    <t>2025 Decembar</t>
  </si>
  <si>
    <t>2025 December</t>
  </si>
  <si>
    <t>Ukupno 2025</t>
  </si>
  <si>
    <t>2025 Total</t>
  </si>
  <si>
    <t>2019 Janar</t>
  </si>
  <si>
    <t>2019 Januar</t>
  </si>
  <si>
    <t>2019 January</t>
  </si>
  <si>
    <t>2019 Shkurt</t>
  </si>
  <si>
    <t>2019 Februar</t>
  </si>
  <si>
    <t>2019 February</t>
  </si>
  <si>
    <t xml:space="preserve">2019 Mars </t>
  </si>
  <si>
    <t xml:space="preserve">2019 Mart </t>
  </si>
  <si>
    <t>2019 March</t>
  </si>
  <si>
    <t>2019 Prill</t>
  </si>
  <si>
    <t>2019 April</t>
  </si>
  <si>
    <t>2019 Maj</t>
  </si>
  <si>
    <t>2019 May</t>
  </si>
  <si>
    <t>2019 Qershor</t>
  </si>
  <si>
    <t>2019 Juni</t>
  </si>
  <si>
    <t>2019 June</t>
  </si>
  <si>
    <t>2019 Korrik</t>
  </si>
  <si>
    <t>2019 Juli</t>
  </si>
  <si>
    <t>2019 July</t>
  </si>
  <si>
    <t>2019 Gusht</t>
  </si>
  <si>
    <t>2019 Avgust</t>
  </si>
  <si>
    <t>2019 August</t>
  </si>
  <si>
    <t>2019 Shtator</t>
  </si>
  <si>
    <t>2019 Septembar</t>
  </si>
  <si>
    <t>2019 September</t>
  </si>
  <si>
    <t>2019 Tetor</t>
  </si>
  <si>
    <t>2019 Oktobar</t>
  </si>
  <si>
    <t>2019 October</t>
  </si>
  <si>
    <t xml:space="preserve">2019 Nëntor </t>
  </si>
  <si>
    <t xml:space="preserve">2019 Novembar </t>
  </si>
  <si>
    <t>2019 November</t>
  </si>
  <si>
    <t>2019 Dhjetor</t>
  </si>
  <si>
    <t>2019 Decembar</t>
  </si>
  <si>
    <t>2019 December</t>
  </si>
  <si>
    <t>Gjithsej 2019</t>
  </si>
  <si>
    <t>Ukupno 2019</t>
  </si>
  <si>
    <t>2019 Total</t>
  </si>
  <si>
    <t>Arsimi</t>
  </si>
  <si>
    <t>Shëndetësia</t>
  </si>
  <si>
    <t>Taksa për Leje Ndërtimi</t>
  </si>
  <si>
    <t>Taksa për çertifikata dhe dokumente</t>
  </si>
  <si>
    <t>Taksa për automjete</t>
  </si>
  <si>
    <t>Taksa për shfrytëzim të hapësirave publike</t>
  </si>
  <si>
    <t>Participim në Shëndetësi</t>
  </si>
  <si>
    <t>Participim në Arsim</t>
  </si>
  <si>
    <t>Vlerat janë në Euro.</t>
  </si>
  <si>
    <t>Të hyra tjera</t>
  </si>
  <si>
    <t xml:space="preserve">Gjoba ne trafik dhe nga Gjykata </t>
  </si>
  <si>
    <t>Gjithsej 2026</t>
  </si>
  <si>
    <t>65.39.19</t>
  </si>
  <si>
    <t>Janar 2026</t>
  </si>
  <si>
    <t>Mars2026</t>
  </si>
  <si>
    <t>Shkurt2026</t>
  </si>
  <si>
    <t>Prill 2026</t>
  </si>
  <si>
    <t>Maj 2026</t>
  </si>
  <si>
    <t>Qershor2026</t>
  </si>
  <si>
    <t>Korrik2026</t>
  </si>
  <si>
    <t>Gusht2026</t>
  </si>
  <si>
    <t>Shktator 2026</t>
  </si>
  <si>
    <t>Tetor 2026</t>
  </si>
  <si>
    <t>Nentor 2026</t>
  </si>
  <si>
    <t>Dhjetor 2026</t>
  </si>
  <si>
    <t>Gjithsej2026</t>
  </si>
  <si>
    <t>Shkurt 2026</t>
  </si>
  <si>
    <t>Prill2026</t>
  </si>
  <si>
    <t>Maj2026</t>
  </si>
  <si>
    <t>Qershor 2026</t>
  </si>
  <si>
    <t>Gusht 2026</t>
  </si>
  <si>
    <t>Shtator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</si>
</sst>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#,##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Arial"/>
      <family val="2"/>
    </font>
    <font>
      <sz val="10"/>
      <name val="Arial"/>
      <family val="2"/>
      <charset val="238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16"/>
      <color theme="1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/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theme="1" tint="0.499984740745262"/>
      </top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</borders>
  <cellStyleXfs count="2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4" applyNumberFormat="0" applyAlignment="0" applyProtection="0"/>
    <xf numFmtId="0" fontId="11" fillId="7" borderId="5" applyNumberFormat="0" applyAlignment="0" applyProtection="0"/>
    <xf numFmtId="0" fontId="12" fillId="7" borderId="4" applyNumberFormat="0" applyAlignment="0" applyProtection="0"/>
    <xf numFmtId="0" fontId="13" fillId="0" borderId="6" applyNumberFormat="0" applyFill="0" applyAlignment="0" applyProtection="0"/>
    <xf numFmtId="0" fontId="14" fillId="8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33" borderId="0" applyNumberFormat="0" applyBorder="0" applyAlignment="0" applyProtection="0"/>
    <xf numFmtId="0" fontId="19" fillId="0" borderId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0" fontId="1" fillId="9" borderId="8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5" fillId="0" borderId="29" applyBorder="0"/>
  </cellStyleXfs>
  <cellXfs count="154">
    <xf numFmtId="0" fontId="0" fillId="0" borderId="0" xfId="0"/>
    <xf numFmtId="0" fontId="0" fillId="0" borderId="0" xfId="0" applyFont="1" applyAlignment="1">
      <alignment horizontal="center"/>
    </xf>
    <xf numFmtId="0" fontId="0" fillId="2" borderId="0" xfId="0" applyFont="1" applyFill="1"/>
    <xf numFmtId="0" fontId="0" fillId="2" borderId="0" xfId="0" applyFont="1" applyFill="1" applyAlignment="1">
      <alignment horizontal="center"/>
    </xf>
    <xf numFmtId="0" fontId="0" fillId="0" borderId="10" xfId="0" applyFont="1" applyBorder="1"/>
    <xf numFmtId="0" fontId="17" fillId="34" borderId="10" xfId="0" applyFont="1" applyFill="1" applyBorder="1"/>
    <xf numFmtId="0" fontId="0" fillId="0" borderId="23" xfId="0" applyFont="1" applyBorder="1"/>
    <xf numFmtId="0" fontId="0" fillId="0" borderId="11" xfId="0" applyFont="1" applyBorder="1"/>
    <xf numFmtId="0" fontId="0" fillId="2" borderId="0" xfId="0" applyFont="1" applyFill="1" applyBorder="1"/>
    <xf numFmtId="0" fontId="0" fillId="2" borderId="0" xfId="0" applyFont="1" applyFill="1" applyBorder="1" applyAlignment="1">
      <alignment horizontal="center"/>
    </xf>
    <xf numFmtId="0" fontId="17" fillId="34" borderId="28" xfId="0" applyFont="1" applyFill="1" applyBorder="1"/>
    <xf numFmtId="0" fontId="22" fillId="2" borderId="0" xfId="0" applyFont="1" applyFill="1" applyAlignment="1">
      <alignment vertical="center"/>
    </xf>
    <xf numFmtId="0" fontId="0" fillId="37" borderId="0" xfId="0" applyFill="1"/>
    <xf numFmtId="0" fontId="0" fillId="0" borderId="0" xfId="0" applyFont="1" applyBorder="1"/>
    <xf numFmtId="0" fontId="17" fillId="34" borderId="0" xfId="0" applyFont="1" applyFill="1" applyBorder="1"/>
    <xf numFmtId="0" fontId="22" fillId="36" borderId="0" xfId="0" applyFont="1" applyFill="1" applyBorder="1" applyAlignment="1">
      <alignment horizontal="left" vertical="top"/>
    </xf>
    <xf numFmtId="0" fontId="20" fillId="36" borderId="0" xfId="0" applyFont="1" applyFill="1" applyBorder="1" applyAlignment="1">
      <alignment horizontal="left" vertical="top"/>
    </xf>
    <xf numFmtId="0" fontId="22" fillId="35" borderId="0" xfId="0" applyFont="1" applyFill="1" applyBorder="1" applyAlignment="1">
      <alignment horizontal="left" vertical="top"/>
    </xf>
    <xf numFmtId="0" fontId="20" fillId="35" borderId="0" xfId="0" applyFont="1" applyFill="1" applyBorder="1" applyAlignment="1">
      <alignment horizontal="left" vertical="top"/>
    </xf>
    <xf numFmtId="0" fontId="22" fillId="37" borderId="0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36" borderId="0" xfId="0" applyFont="1" applyFill="1" applyAlignment="1">
      <alignment horizontal="left" vertical="top"/>
    </xf>
    <xf numFmtId="0" fontId="0" fillId="36" borderId="0" xfId="0" applyFill="1" applyAlignment="1">
      <alignment horizontal="left" vertical="top"/>
    </xf>
    <xf numFmtId="0" fontId="0" fillId="36" borderId="0" xfId="0" applyFont="1" applyFill="1" applyBorder="1" applyAlignment="1">
      <alignment horizontal="left" vertical="top"/>
    </xf>
    <xf numFmtId="0" fontId="17" fillId="36" borderId="13" xfId="0" applyFont="1" applyFill="1" applyBorder="1" applyAlignment="1">
      <alignment horizontal="left" vertical="top" wrapText="1"/>
    </xf>
    <xf numFmtId="0" fontId="17" fillId="36" borderId="13" xfId="0" applyFont="1" applyFill="1" applyBorder="1" applyAlignment="1">
      <alignment horizontal="left" vertical="top"/>
    </xf>
    <xf numFmtId="0" fontId="22" fillId="36" borderId="0" xfId="0" applyFont="1" applyFill="1" applyAlignment="1">
      <alignment horizontal="left" vertical="top"/>
    </xf>
    <xf numFmtId="0" fontId="0" fillId="35" borderId="0" xfId="0" applyFont="1" applyFill="1" applyAlignment="1">
      <alignment horizontal="left" vertical="top"/>
    </xf>
    <xf numFmtId="0" fontId="0" fillId="35" borderId="0" xfId="0" applyFill="1" applyAlignment="1">
      <alignment horizontal="left" vertical="top"/>
    </xf>
    <xf numFmtId="0" fontId="0" fillId="35" borderId="18" xfId="0" applyFont="1" applyFill="1" applyBorder="1" applyAlignment="1">
      <alignment horizontal="left" vertical="top"/>
    </xf>
    <xf numFmtId="0" fontId="0" fillId="35" borderId="0" xfId="0" applyFont="1" applyFill="1" applyBorder="1" applyAlignment="1">
      <alignment horizontal="left" vertical="top"/>
    </xf>
    <xf numFmtId="0" fontId="24" fillId="35" borderId="0" xfId="0" applyFont="1" applyFill="1" applyBorder="1" applyAlignment="1">
      <alignment horizontal="left" vertical="top"/>
    </xf>
    <xf numFmtId="164" fontId="17" fillId="35" borderId="15" xfId="1" applyNumberFormat="1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/>
    </xf>
    <xf numFmtId="0" fontId="17" fillId="35" borderId="20" xfId="0" applyFont="1" applyFill="1" applyBorder="1" applyAlignment="1">
      <alignment horizontal="left" vertical="top" wrapText="1"/>
    </xf>
    <xf numFmtId="0" fontId="17" fillId="35" borderId="26" xfId="0" applyFont="1" applyFill="1" applyBorder="1" applyAlignment="1">
      <alignment horizontal="left" vertical="top" wrapText="1"/>
    </xf>
    <xf numFmtId="0" fontId="17" fillId="35" borderId="27" xfId="0" applyFont="1" applyFill="1" applyBorder="1" applyAlignment="1">
      <alignment horizontal="left" vertical="top" wrapText="1"/>
    </xf>
    <xf numFmtId="0" fontId="17" fillId="35" borderId="14" xfId="0" applyFont="1" applyFill="1" applyBorder="1" applyAlignment="1">
      <alignment horizontal="left" vertical="top" wrapText="1"/>
    </xf>
    <xf numFmtId="0" fontId="17" fillId="35" borderId="13" xfId="0" applyFont="1" applyFill="1" applyBorder="1" applyAlignment="1">
      <alignment horizontal="left" vertical="top"/>
    </xf>
    <xf numFmtId="0" fontId="22" fillId="35" borderId="0" xfId="0" applyFont="1" applyFill="1" applyAlignment="1">
      <alignment horizontal="left" vertical="top"/>
    </xf>
    <xf numFmtId="0" fontId="17" fillId="35" borderId="20" xfId="0" applyFont="1" applyFill="1" applyBorder="1" applyAlignment="1">
      <alignment horizontal="left" vertical="top"/>
    </xf>
    <xf numFmtId="0" fontId="23" fillId="35" borderId="20" xfId="0" applyFont="1" applyFill="1" applyBorder="1" applyAlignment="1">
      <alignment horizontal="left" vertical="top" wrapText="1"/>
    </xf>
    <xf numFmtId="0" fontId="0" fillId="37" borderId="0" xfId="0" applyFont="1" applyFill="1" applyAlignment="1">
      <alignment horizontal="left" vertical="top"/>
    </xf>
    <xf numFmtId="0" fontId="0" fillId="37" borderId="0" xfId="0" applyFill="1" applyAlignment="1">
      <alignment horizontal="left" vertical="top"/>
    </xf>
    <xf numFmtId="0" fontId="17" fillId="37" borderId="15" xfId="0" applyFont="1" applyFill="1" applyBorder="1" applyAlignment="1">
      <alignment horizontal="left" vertical="top" wrapText="1"/>
    </xf>
    <xf numFmtId="0" fontId="17" fillId="37" borderId="0" xfId="0" applyFont="1" applyFill="1" applyBorder="1" applyAlignment="1">
      <alignment horizontal="left" vertical="top" wrapText="1"/>
    </xf>
    <xf numFmtId="0" fontId="17" fillId="37" borderId="17" xfId="0" applyFont="1" applyFill="1" applyBorder="1" applyAlignment="1">
      <alignment horizontal="left" vertical="top" wrapText="1"/>
    </xf>
    <xf numFmtId="0" fontId="17" fillId="37" borderId="21" xfId="0" applyFont="1" applyFill="1" applyBorder="1" applyAlignment="1">
      <alignment horizontal="left" vertical="top" wrapText="1"/>
    </xf>
    <xf numFmtId="0" fontId="17" fillId="37" borderId="22" xfId="0" applyFont="1" applyFill="1" applyBorder="1" applyAlignment="1">
      <alignment horizontal="left" vertical="top" wrapText="1"/>
    </xf>
    <xf numFmtId="0" fontId="17" fillId="37" borderId="13" xfId="0" applyFont="1" applyFill="1" applyBorder="1" applyAlignment="1">
      <alignment horizontal="left" vertical="top" wrapText="1"/>
    </xf>
    <xf numFmtId="164" fontId="17" fillId="37" borderId="16" xfId="1" applyNumberFormat="1" applyFont="1" applyFill="1" applyBorder="1" applyAlignment="1">
      <alignment horizontal="left" vertical="top" wrapText="1"/>
    </xf>
    <xf numFmtId="0" fontId="17" fillId="37" borderId="20" xfId="0" applyFont="1" applyFill="1" applyBorder="1" applyAlignment="1">
      <alignment horizontal="left" vertical="top" wrapText="1"/>
    </xf>
    <xf numFmtId="0" fontId="17" fillId="37" borderId="19" xfId="0" applyFont="1" applyFill="1" applyBorder="1" applyAlignment="1">
      <alignment horizontal="left" vertical="top" wrapText="1"/>
    </xf>
    <xf numFmtId="0" fontId="17" fillId="37" borderId="14" xfId="0" applyFont="1" applyFill="1" applyBorder="1" applyAlignment="1">
      <alignment horizontal="left" vertical="top" wrapText="1"/>
    </xf>
    <xf numFmtId="0" fontId="17" fillId="37" borderId="25" xfId="0" applyFont="1" applyFill="1" applyBorder="1" applyAlignment="1">
      <alignment horizontal="left" vertical="top" wrapText="1"/>
    </xf>
    <xf numFmtId="0" fontId="22" fillId="37" borderId="0" xfId="0" applyFont="1" applyFill="1" applyAlignment="1">
      <alignment horizontal="left" vertical="top"/>
    </xf>
    <xf numFmtId="0" fontId="0" fillId="37" borderId="18" xfId="0" applyFont="1" applyFill="1" applyBorder="1" applyAlignment="1">
      <alignment horizontal="left" vertical="top"/>
    </xf>
    <xf numFmtId="0" fontId="0" fillId="37" borderId="0" xfId="0" applyFont="1" applyFill="1" applyBorder="1" applyAlignment="1">
      <alignment horizontal="left" vertical="top"/>
    </xf>
    <xf numFmtId="0" fontId="17" fillId="37" borderId="13" xfId="0" applyFont="1" applyFill="1" applyBorder="1" applyAlignment="1">
      <alignment horizontal="left" vertical="top"/>
    </xf>
    <xf numFmtId="164" fontId="17" fillId="37" borderId="13" xfId="1" applyNumberFormat="1" applyFont="1" applyFill="1" applyBorder="1" applyAlignment="1">
      <alignment horizontal="left" vertical="top" wrapText="1"/>
    </xf>
    <xf numFmtId="0" fontId="23" fillId="37" borderId="13" xfId="0" applyFont="1" applyFill="1" applyBorder="1" applyAlignment="1">
      <alignment horizontal="left" vertical="top" wrapText="1"/>
    </xf>
    <xf numFmtId="164" fontId="17" fillId="35" borderId="13" xfId="1" applyNumberFormat="1" applyFont="1" applyFill="1" applyBorder="1" applyAlignment="1">
      <alignment horizontal="left" vertical="top" wrapText="1"/>
    </xf>
    <xf numFmtId="164" fontId="17" fillId="36" borderId="13" xfId="1" applyNumberFormat="1" applyFont="1" applyFill="1" applyBorder="1" applyAlignment="1">
      <alignment horizontal="left" vertical="top" wrapText="1"/>
    </xf>
    <xf numFmtId="0" fontId="23" fillId="36" borderId="13" xfId="0" applyFont="1" applyFill="1" applyBorder="1" applyAlignment="1">
      <alignment horizontal="left" vertical="top" wrapText="1"/>
    </xf>
    <xf numFmtId="164" fontId="17" fillId="37" borderId="0" xfId="1" applyNumberFormat="1" applyFont="1" applyFill="1" applyBorder="1" applyAlignment="1">
      <alignment horizontal="left" vertical="top" wrapText="1"/>
    </xf>
    <xf numFmtId="0" fontId="17" fillId="2" borderId="13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 applyProtection="1">
      <alignment horizontal="left" vertical="center"/>
      <protection hidden="1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 applyAlignment="1"/>
    <xf numFmtId="0" fontId="17" fillId="2" borderId="13" xfId="0" applyFont="1" applyFill="1" applyBorder="1" applyAlignment="1">
      <alignment horizontal="center" vertical="center"/>
    </xf>
    <xf numFmtId="164" fontId="17" fillId="2" borderId="13" xfId="1" applyNumberFormat="1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3" fontId="17" fillId="34" borderId="10" xfId="1" applyNumberFormat="1" applyFont="1" applyFill="1" applyBorder="1"/>
    <xf numFmtId="165" fontId="21" fillId="0" borderId="10" xfId="1" applyNumberFormat="1" applyFont="1" applyBorder="1" applyAlignment="1">
      <alignment horizontal="right"/>
    </xf>
    <xf numFmtId="165" fontId="17" fillId="34" borderId="10" xfId="1" applyNumberFormat="1" applyFont="1" applyFill="1" applyBorder="1"/>
    <xf numFmtId="4" fontId="17" fillId="34" borderId="10" xfId="1" applyNumberFormat="1" applyFont="1" applyFill="1" applyBorder="1"/>
    <xf numFmtId="165" fontId="1" fillId="0" borderId="10" xfId="1" applyNumberFormat="1" applyFont="1" applyBorder="1" applyAlignment="1">
      <alignment horizontal="right"/>
    </xf>
    <xf numFmtId="165" fontId="1" fillId="0" borderId="10" xfId="1" applyNumberFormat="1" applyFont="1" applyBorder="1"/>
    <xf numFmtId="4" fontId="1" fillId="0" borderId="10" xfId="1" applyNumberFormat="1" applyFont="1" applyBorder="1" applyAlignment="1">
      <alignment horizontal="right"/>
    </xf>
    <xf numFmtId="4" fontId="1" fillId="0" borderId="10" xfId="1" applyNumberFormat="1" applyFont="1" applyBorder="1"/>
    <xf numFmtId="165" fontId="21" fillId="38" borderId="10" xfId="1" applyNumberFormat="1" applyFont="1" applyFill="1" applyBorder="1" applyAlignment="1">
      <alignment horizontal="right"/>
    </xf>
    <xf numFmtId="165" fontId="21" fillId="2" borderId="10" xfId="119" applyNumberFormat="1" applyFont="1" applyFill="1" applyBorder="1" applyAlignment="1">
      <alignment horizontal="right"/>
    </xf>
    <xf numFmtId="165" fontId="21" fillId="38" borderId="10" xfId="119" applyNumberFormat="1" applyFont="1" applyFill="1" applyBorder="1" applyAlignment="1">
      <alignment horizontal="right"/>
    </xf>
    <xf numFmtId="165" fontId="21" fillId="2" borderId="10" xfId="0" applyNumberFormat="1" applyFont="1" applyFill="1" applyBorder="1" applyAlignment="1">
      <alignment horizontal="right"/>
    </xf>
    <xf numFmtId="165" fontId="21" fillId="0" borderId="10" xfId="0" applyNumberFormat="1" applyFont="1" applyBorder="1" applyAlignment="1">
      <alignment horizontal="right"/>
    </xf>
    <xf numFmtId="4" fontId="21" fillId="38" borderId="10" xfId="1" applyNumberFormat="1" applyFont="1" applyFill="1" applyBorder="1" applyAlignment="1">
      <alignment horizontal="right"/>
    </xf>
    <xf numFmtId="4" fontId="21" fillId="2" borderId="10" xfId="119" applyNumberFormat="1" applyFont="1" applyFill="1" applyBorder="1" applyAlignment="1">
      <alignment horizontal="right"/>
    </xf>
    <xf numFmtId="4" fontId="21" fillId="38" borderId="10" xfId="119" applyNumberFormat="1" applyFont="1" applyFill="1" applyBorder="1" applyAlignment="1">
      <alignment horizontal="right"/>
    </xf>
    <xf numFmtId="3" fontId="1" fillId="0" borderId="10" xfId="1" applyNumberFormat="1" applyFont="1" applyBorder="1" applyAlignment="1">
      <alignment horizontal="right"/>
    </xf>
    <xf numFmtId="165" fontId="21" fillId="2" borderId="10" xfId="1" applyNumberFormat="1" applyFont="1" applyFill="1" applyBorder="1" applyAlignment="1">
      <alignment horizontal="right"/>
    </xf>
    <xf numFmtId="165" fontId="1" fillId="2" borderId="0" xfId="0" applyNumberFormat="1" applyFont="1" applyFill="1" applyBorder="1" applyAlignment="1">
      <alignment horizontal="right"/>
    </xf>
    <xf numFmtId="3" fontId="21" fillId="38" borderId="10" xfId="119" applyNumberFormat="1" applyFont="1" applyFill="1" applyBorder="1" applyAlignment="1">
      <alignment horizontal="right"/>
    </xf>
    <xf numFmtId="3" fontId="1" fillId="0" borderId="10" xfId="1" applyNumberFormat="1" applyFont="1" applyBorder="1"/>
    <xf numFmtId="3" fontId="0" fillId="0" borderId="10" xfId="1" applyNumberFormat="1" applyFont="1" applyBorder="1" applyAlignment="1">
      <alignment horizontal="right"/>
    </xf>
    <xf numFmtId="165" fontId="0" fillId="0" borderId="10" xfId="1" applyNumberFormat="1" applyFont="1" applyBorder="1" applyAlignment="1">
      <alignment horizontal="right"/>
    </xf>
    <xf numFmtId="43" fontId="26" fillId="0" borderId="13" xfId="1" applyFont="1" applyFill="1" applyBorder="1" applyAlignment="1">
      <alignment horizontal="right"/>
    </xf>
    <xf numFmtId="165" fontId="0" fillId="0" borderId="38" xfId="1" applyNumberFormat="1" applyFont="1" applyFill="1" applyBorder="1" applyAlignment="1">
      <alignment horizontal="right"/>
    </xf>
    <xf numFmtId="0" fontId="27" fillId="2" borderId="0" xfId="0" applyFont="1" applyFill="1" applyProtection="1">
      <protection hidden="1"/>
    </xf>
    <xf numFmtId="0" fontId="27" fillId="2" borderId="0" xfId="0" applyFont="1" applyFill="1" applyAlignment="1" applyProtection="1">
      <alignment horizontal="center"/>
      <protection hidden="1"/>
    </xf>
    <xf numFmtId="0" fontId="27" fillId="0" borderId="0" xfId="0" applyFont="1" applyProtection="1">
      <protection hidden="1"/>
    </xf>
    <xf numFmtId="164" fontId="27" fillId="0" borderId="0" xfId="0" applyNumberFormat="1" applyFont="1" applyProtection="1">
      <protection hidden="1"/>
    </xf>
    <xf numFmtId="0" fontId="27" fillId="0" borderId="0" xfId="0" applyFont="1"/>
    <xf numFmtId="0" fontId="27" fillId="2" borderId="18" xfId="0" applyFont="1" applyFill="1" applyBorder="1" applyAlignment="1" applyProtection="1">
      <alignment horizontal="left" vertical="center"/>
      <protection hidden="1"/>
    </xf>
    <xf numFmtId="0" fontId="27" fillId="2" borderId="18" xfId="0" applyFont="1" applyFill="1" applyBorder="1" applyProtection="1">
      <protection hidden="1"/>
    </xf>
    <xf numFmtId="164" fontId="22" fillId="2" borderId="14" xfId="1" applyNumberFormat="1" applyFont="1" applyFill="1" applyBorder="1" applyAlignment="1" applyProtection="1">
      <alignment horizontal="center" wrapText="1"/>
      <protection hidden="1"/>
    </xf>
    <xf numFmtId="0" fontId="22" fillId="2" borderId="20" xfId="0" applyFont="1" applyFill="1" applyBorder="1" applyAlignment="1" applyProtection="1">
      <alignment horizontal="center" wrapText="1"/>
      <protection hidden="1"/>
    </xf>
    <xf numFmtId="0" fontId="22" fillId="2" borderId="21" xfId="0" applyFont="1" applyFill="1" applyBorder="1" applyAlignment="1" applyProtection="1">
      <protection hidden="1"/>
    </xf>
    <xf numFmtId="0" fontId="22" fillId="2" borderId="22" xfId="0" applyFont="1" applyFill="1" applyBorder="1" applyAlignment="1" applyProtection="1">
      <protection hidden="1"/>
    </xf>
    <xf numFmtId="0" fontId="27" fillId="0" borderId="0" xfId="0" applyFont="1" applyAlignment="1" applyProtection="1">
      <protection hidden="1"/>
    </xf>
    <xf numFmtId="164" fontId="22" fillId="2" borderId="15" xfId="1" applyNumberFormat="1" applyFont="1" applyFill="1" applyBorder="1" applyAlignment="1" applyProtection="1">
      <alignment horizontal="center" wrapText="1"/>
      <protection hidden="1"/>
    </xf>
    <xf numFmtId="0" fontId="22" fillId="2" borderId="17" xfId="0" applyFont="1" applyFill="1" applyBorder="1" applyAlignment="1" applyProtection="1">
      <alignment horizontal="center" wrapText="1"/>
      <protection hidden="1"/>
    </xf>
    <xf numFmtId="0" fontId="22" fillId="2" borderId="16" xfId="0" applyFont="1" applyFill="1" applyBorder="1" applyAlignment="1" applyProtection="1">
      <alignment horizontal="center" wrapText="1"/>
      <protection hidden="1"/>
    </xf>
    <xf numFmtId="0" fontId="27" fillId="0" borderId="0" xfId="0" applyFont="1" applyAlignment="1" applyProtection="1">
      <alignment wrapText="1"/>
      <protection hidden="1"/>
    </xf>
    <xf numFmtId="0" fontId="27" fillId="0" borderId="31" xfId="0" applyFont="1" applyBorder="1" applyProtection="1">
      <protection hidden="1"/>
    </xf>
    <xf numFmtId="43" fontId="27" fillId="0" borderId="10" xfId="1" applyNumberFormat="1" applyFont="1" applyBorder="1" applyProtection="1">
      <protection hidden="1"/>
    </xf>
    <xf numFmtId="43" fontId="27" fillId="0" borderId="23" xfId="1" applyNumberFormat="1" applyFont="1" applyBorder="1" applyProtection="1">
      <protection hidden="1"/>
    </xf>
    <xf numFmtId="43" fontId="27" fillId="2" borderId="13" xfId="1" applyNumberFormat="1" applyFont="1" applyFill="1" applyBorder="1" applyAlignment="1" applyProtection="1">
      <alignment horizontal="center"/>
      <protection hidden="1"/>
    </xf>
    <xf numFmtId="43" fontId="29" fillId="0" borderId="31" xfId="1" applyNumberFormat="1" applyFont="1" applyBorder="1" applyProtection="1">
      <protection hidden="1"/>
    </xf>
    <xf numFmtId="43" fontId="27" fillId="0" borderId="31" xfId="1" applyNumberFormat="1" applyFont="1" applyBorder="1" applyProtection="1">
      <protection hidden="1"/>
    </xf>
    <xf numFmtId="43" fontId="27" fillId="0" borderId="34" xfId="1" applyNumberFormat="1" applyFont="1" applyBorder="1" applyProtection="1">
      <protection hidden="1"/>
    </xf>
    <xf numFmtId="43" fontId="27" fillId="2" borderId="33" xfId="1" applyNumberFormat="1" applyFont="1" applyFill="1" applyBorder="1" applyAlignment="1" applyProtection="1">
      <alignment horizontal="center"/>
      <protection hidden="1"/>
    </xf>
    <xf numFmtId="43" fontId="27" fillId="0" borderId="0" xfId="1" applyNumberFormat="1" applyFont="1" applyFill="1" applyBorder="1" applyProtection="1">
      <protection hidden="1"/>
    </xf>
    <xf numFmtId="43" fontId="27" fillId="0" borderId="0" xfId="1" applyNumberFormat="1" applyFont="1" applyBorder="1" applyProtection="1">
      <protection hidden="1"/>
    </xf>
    <xf numFmtId="43" fontId="27" fillId="0" borderId="12" xfId="1" applyNumberFormat="1" applyFont="1" applyBorder="1" applyProtection="1">
      <protection hidden="1"/>
    </xf>
    <xf numFmtId="43" fontId="27" fillId="0" borderId="30" xfId="1" applyNumberFormat="1" applyFont="1" applyBorder="1" applyProtection="1">
      <protection hidden="1"/>
    </xf>
    <xf numFmtId="43" fontId="27" fillId="0" borderId="35" xfId="1" applyNumberFormat="1" applyFont="1" applyBorder="1" applyProtection="1">
      <protection hidden="1"/>
    </xf>
    <xf numFmtId="0" fontId="27" fillId="0" borderId="32" xfId="0" applyFont="1" applyBorder="1" applyProtection="1">
      <protection hidden="1"/>
    </xf>
    <xf numFmtId="43" fontId="29" fillId="0" borderId="32" xfId="1" applyNumberFormat="1" applyFont="1" applyBorder="1" applyProtection="1">
      <protection hidden="1"/>
    </xf>
    <xf numFmtId="43" fontId="27" fillId="0" borderId="12" xfId="1" applyNumberFormat="1" applyFont="1" applyFill="1" applyBorder="1" applyProtection="1">
      <protection hidden="1"/>
    </xf>
    <xf numFmtId="43" fontId="27" fillId="0" borderId="32" xfId="1" applyNumberFormat="1" applyFont="1" applyBorder="1" applyProtection="1">
      <protection hidden="1"/>
    </xf>
    <xf numFmtId="43" fontId="27" fillId="0" borderId="30" xfId="1" applyNumberFormat="1" applyFont="1" applyFill="1" applyBorder="1" applyProtection="1">
      <protection hidden="1"/>
    </xf>
    <xf numFmtId="43" fontId="27" fillId="0" borderId="35" xfId="1" applyNumberFormat="1" applyFont="1" applyFill="1" applyBorder="1" applyProtection="1">
      <protection hidden="1"/>
    </xf>
    <xf numFmtId="0" fontId="22" fillId="34" borderId="22" xfId="0" applyFont="1" applyFill="1" applyBorder="1" applyProtection="1">
      <protection hidden="1"/>
    </xf>
    <xf numFmtId="43" fontId="22" fillId="34" borderId="13" xfId="1" applyNumberFormat="1" applyFont="1" applyFill="1" applyBorder="1" applyAlignment="1" applyProtection="1">
      <alignment horizontal="center"/>
      <protection hidden="1"/>
    </xf>
    <xf numFmtId="43" fontId="22" fillId="34" borderId="25" xfId="1" applyNumberFormat="1" applyFont="1" applyFill="1" applyBorder="1" applyAlignment="1" applyProtection="1">
      <alignment horizontal="center"/>
      <protection hidden="1"/>
    </xf>
    <xf numFmtId="43" fontId="22" fillId="34" borderId="22" xfId="1" applyNumberFormat="1" applyFont="1" applyFill="1" applyBorder="1" applyAlignment="1" applyProtection="1">
      <alignment horizontal="center"/>
      <protection hidden="1"/>
    </xf>
    <xf numFmtId="0" fontId="22" fillId="2" borderId="14" xfId="0" applyFont="1" applyFill="1" applyBorder="1" applyAlignment="1" applyProtection="1">
      <alignment horizontal="center" wrapText="1"/>
      <protection hidden="1"/>
    </xf>
    <xf numFmtId="0" fontId="22" fillId="2" borderId="24" xfId="0" applyFont="1" applyFill="1" applyBorder="1" applyAlignment="1" applyProtection="1">
      <alignment horizontal="center" wrapText="1"/>
      <protection hidden="1"/>
    </xf>
    <xf numFmtId="0" fontId="22" fillId="2" borderId="14" xfId="0" applyFont="1" applyFill="1" applyBorder="1" applyAlignment="1" applyProtection="1">
      <alignment horizontal="center"/>
      <protection hidden="1"/>
    </xf>
    <xf numFmtId="43" fontId="26" fillId="2" borderId="13" xfId="1" applyFont="1" applyFill="1" applyBorder="1" applyAlignment="1">
      <alignment horizontal="right"/>
    </xf>
    <xf numFmtId="4" fontId="0" fillId="0" borderId="10" xfId="1" applyNumberFormat="1" applyFont="1" applyBorder="1" applyAlignment="1">
      <alignment horizontal="right"/>
    </xf>
    <xf numFmtId="165" fontId="0" fillId="2" borderId="0" xfId="0" applyNumberFormat="1" applyFont="1" applyFill="1"/>
    <xf numFmtId="0" fontId="22" fillId="2" borderId="14" xfId="0" applyFont="1" applyFill="1" applyBorder="1" applyAlignment="1" applyProtection="1">
      <alignment horizontal="center"/>
      <protection hidden="1"/>
    </xf>
    <xf numFmtId="0" fontId="22" fillId="2" borderId="15" xfId="0" applyFont="1" applyFill="1" applyBorder="1" applyAlignment="1" applyProtection="1">
      <alignment horizontal="center"/>
      <protection hidden="1"/>
    </xf>
    <xf numFmtId="0" fontId="22" fillId="2" borderId="16" xfId="0" applyFont="1" applyFill="1" applyBorder="1" applyAlignment="1" applyProtection="1">
      <alignment horizontal="center"/>
      <protection hidden="1"/>
    </xf>
    <xf numFmtId="0" fontId="22" fillId="2" borderId="14" xfId="0" applyFont="1" applyFill="1" applyBorder="1" applyAlignment="1" applyProtection="1">
      <alignment horizontal="center" wrapText="1"/>
      <protection hidden="1"/>
    </xf>
    <xf numFmtId="0" fontId="22" fillId="2" borderId="24" xfId="0" applyFont="1" applyFill="1" applyBorder="1" applyAlignment="1" applyProtection="1">
      <alignment horizontal="center" wrapText="1"/>
      <protection hidden="1"/>
    </xf>
    <xf numFmtId="0" fontId="28" fillId="0" borderId="26" xfId="0" applyFont="1" applyBorder="1" applyAlignment="1" applyProtection="1">
      <alignment horizontal="center" vertical="center"/>
      <protection hidden="1"/>
    </xf>
    <xf numFmtId="0" fontId="28" fillId="0" borderId="36" xfId="0" applyFont="1" applyBorder="1" applyAlignment="1" applyProtection="1">
      <alignment horizontal="center" vertical="center"/>
      <protection hidden="1"/>
    </xf>
    <xf numFmtId="0" fontId="28" fillId="0" borderId="37" xfId="0" applyFont="1" applyBorder="1" applyAlignment="1" applyProtection="1">
      <alignment horizontal="center" vertical="center"/>
      <protection hidden="1"/>
    </xf>
    <xf numFmtId="0" fontId="28" fillId="0" borderId="33" xfId="0" applyFont="1" applyBorder="1" applyAlignment="1" applyProtection="1">
      <alignment horizontal="center" vertical="center"/>
      <protection hidden="1"/>
    </xf>
    <xf numFmtId="0" fontId="21" fillId="0" borderId="10" xfId="0" applyFont="1" applyBorder="1" applyAlignment="1">
      <alignment horizontal="center" vertical="center"/>
    </xf>
  </cellXfs>
  <cellStyles count="206">
    <cellStyle name="20% - Accent1" xfId="23" builtinId="30" customBuiltin="1"/>
    <cellStyle name="20% - Accent1 2" xfId="47"/>
    <cellStyle name="20% - Accent1 2 2" xfId="48"/>
    <cellStyle name="20% - Accent1 2 3" xfId="49"/>
    <cellStyle name="20% - Accent1 2 4" xfId="50"/>
    <cellStyle name="20% - Accent1 2 5" xfId="51"/>
    <cellStyle name="20% - Accent1 2 6" xfId="52"/>
    <cellStyle name="20% - Accent2" xfId="27" builtinId="34" customBuiltin="1"/>
    <cellStyle name="20% - Accent2 2" xfId="53"/>
    <cellStyle name="20% - Accent2 2 2" xfId="54"/>
    <cellStyle name="20% - Accent2 2 3" xfId="55"/>
    <cellStyle name="20% - Accent2 2 4" xfId="56"/>
    <cellStyle name="20% - Accent2 2 5" xfId="57"/>
    <cellStyle name="20% - Accent2 2 6" xfId="58"/>
    <cellStyle name="20% - Accent3" xfId="31" builtinId="38" customBuiltin="1"/>
    <cellStyle name="20% - Accent3 2" xfId="59"/>
    <cellStyle name="20% - Accent3 2 2" xfId="60"/>
    <cellStyle name="20% - Accent3 2 3" xfId="61"/>
    <cellStyle name="20% - Accent3 2 4" xfId="62"/>
    <cellStyle name="20% - Accent3 2 5" xfId="63"/>
    <cellStyle name="20% - Accent3 2 6" xfId="64"/>
    <cellStyle name="20% - Accent4" xfId="35" builtinId="42" customBuiltin="1"/>
    <cellStyle name="20% - Accent4 2" xfId="65"/>
    <cellStyle name="20% - Accent4 2 2" xfId="66"/>
    <cellStyle name="20% - Accent4 2 3" xfId="67"/>
    <cellStyle name="20% - Accent4 2 4" xfId="68"/>
    <cellStyle name="20% - Accent4 2 5" xfId="69"/>
    <cellStyle name="20% - Accent4 2 6" xfId="70"/>
    <cellStyle name="20% - Accent5" xfId="39" builtinId="46" customBuiltin="1"/>
    <cellStyle name="20% - Accent5 2" xfId="71"/>
    <cellStyle name="20% - Accent5 2 2" xfId="72"/>
    <cellStyle name="20% - Accent5 2 3" xfId="73"/>
    <cellStyle name="20% - Accent5 2 4" xfId="74"/>
    <cellStyle name="20% - Accent5 2 5" xfId="75"/>
    <cellStyle name="20% - Accent5 2 6" xfId="76"/>
    <cellStyle name="20% - Accent6" xfId="43" builtinId="50" customBuiltin="1"/>
    <cellStyle name="20% - Accent6 2" xfId="77"/>
    <cellStyle name="20% - Accent6 2 2" xfId="78"/>
    <cellStyle name="20% - Accent6 2 3" xfId="79"/>
    <cellStyle name="20% - Accent6 2 4" xfId="80"/>
    <cellStyle name="20% - Accent6 2 5" xfId="81"/>
    <cellStyle name="20% - Accent6 2 6" xfId="82"/>
    <cellStyle name="40% - Accent1" xfId="24" builtinId="31" customBuiltin="1"/>
    <cellStyle name="40% - Accent1 2" xfId="83"/>
    <cellStyle name="40% - Accent1 2 2" xfId="84"/>
    <cellStyle name="40% - Accent1 2 3" xfId="85"/>
    <cellStyle name="40% - Accent1 2 4" xfId="86"/>
    <cellStyle name="40% - Accent1 2 5" xfId="87"/>
    <cellStyle name="40% - Accent1 2 6" xfId="88"/>
    <cellStyle name="40% - Accent2" xfId="28" builtinId="35" customBuiltin="1"/>
    <cellStyle name="40% - Accent2 2" xfId="89"/>
    <cellStyle name="40% - Accent2 2 2" xfId="90"/>
    <cellStyle name="40% - Accent2 2 3" xfId="91"/>
    <cellStyle name="40% - Accent2 2 4" xfId="92"/>
    <cellStyle name="40% - Accent2 2 5" xfId="93"/>
    <cellStyle name="40% - Accent2 2 6" xfId="94"/>
    <cellStyle name="40% - Accent3" xfId="32" builtinId="39" customBuiltin="1"/>
    <cellStyle name="40% - Accent3 2" xfId="95"/>
    <cellStyle name="40% - Accent3 2 2" xfId="96"/>
    <cellStyle name="40% - Accent3 2 3" xfId="97"/>
    <cellStyle name="40% - Accent3 2 4" xfId="98"/>
    <cellStyle name="40% - Accent3 2 5" xfId="99"/>
    <cellStyle name="40% - Accent3 2 6" xfId="100"/>
    <cellStyle name="40% - Accent4" xfId="36" builtinId="43" customBuiltin="1"/>
    <cellStyle name="40% - Accent4 2" xfId="101"/>
    <cellStyle name="40% - Accent4 2 2" xfId="102"/>
    <cellStyle name="40% - Accent4 2 3" xfId="103"/>
    <cellStyle name="40% - Accent4 2 4" xfId="104"/>
    <cellStyle name="40% - Accent4 2 5" xfId="105"/>
    <cellStyle name="40% - Accent4 2 6" xfId="106"/>
    <cellStyle name="40% - Accent5" xfId="40" builtinId="47" customBuiltin="1"/>
    <cellStyle name="40% - Accent5 2" xfId="107"/>
    <cellStyle name="40% - Accent5 2 2" xfId="108"/>
    <cellStyle name="40% - Accent5 2 3" xfId="109"/>
    <cellStyle name="40% - Accent5 2 4" xfId="110"/>
    <cellStyle name="40% - Accent5 2 5" xfId="111"/>
    <cellStyle name="40% - Accent5 2 6" xfId="112"/>
    <cellStyle name="40% - Accent6" xfId="44" builtinId="51" customBuiltin="1"/>
    <cellStyle name="40% - Accent6 2" xfId="113"/>
    <cellStyle name="40% - Accent6 2 2" xfId="114"/>
    <cellStyle name="40% - Accent6 2 3" xfId="115"/>
    <cellStyle name="40% - Accent6 2 4" xfId="116"/>
    <cellStyle name="40% - Accent6 2 5" xfId="117"/>
    <cellStyle name="40% - Accent6 2 6" xfId="118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Comma" xfId="1" builtinId="3"/>
    <cellStyle name="Comma 2" xfId="119"/>
    <cellStyle name="Comma 2 10" xfId="120"/>
    <cellStyle name="Comma 2 11" xfId="121"/>
    <cellStyle name="Comma 2 12" xfId="122"/>
    <cellStyle name="Comma 2 13" xfId="123"/>
    <cellStyle name="Comma 2 14" xfId="124"/>
    <cellStyle name="Comma 2 2" xfId="125"/>
    <cellStyle name="Comma 2 3" xfId="126"/>
    <cellStyle name="Comma 2 4" xfId="127"/>
    <cellStyle name="Comma 2 5" xfId="128"/>
    <cellStyle name="Comma 2 6" xfId="129"/>
    <cellStyle name="Comma 2 7" xfId="130"/>
    <cellStyle name="Comma 2 8" xfId="131"/>
    <cellStyle name="Comma 2 9" xfId="132"/>
    <cellStyle name="Comma 3" xfId="4"/>
    <cellStyle name="Comma 6" xfId="133"/>
    <cellStyle name="Comma 7" xfId="134"/>
    <cellStyle name="Comma 8" xfId="5"/>
    <cellStyle name="Comma 9" xfId="135"/>
    <cellStyle name="Explanatory Text" xfId="20" builtinId="53" customBuiltin="1"/>
    <cellStyle name="Good" xfId="11" builtinId="26" customBuiltin="1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/>
    <cellStyle name="Normal 10 2" xfId="136"/>
    <cellStyle name="Normal 11 2" xfId="137"/>
    <cellStyle name="Normal 12 2" xfId="138"/>
    <cellStyle name="Normal 2" xfId="139"/>
    <cellStyle name="Normal 2 10" xfId="140"/>
    <cellStyle name="Normal 2 11" xfId="141"/>
    <cellStyle name="Normal 2 11 2" xfId="142"/>
    <cellStyle name="Normal 2 12" xfId="143"/>
    <cellStyle name="Normal 2 12 2" xfId="144"/>
    <cellStyle name="Normal 2 13" xfId="145"/>
    <cellStyle name="Normal 2 13 2" xfId="146"/>
    <cellStyle name="Normal 2 14" xfId="147"/>
    <cellStyle name="Normal 2 14 2" xfId="148"/>
    <cellStyle name="Normal 2 15" xfId="149"/>
    <cellStyle name="Normal 2 2" xfId="150"/>
    <cellStyle name="Normal 2 3" xfId="151"/>
    <cellStyle name="Normal 2 4" xfId="152"/>
    <cellStyle name="Normal 2 5" xfId="153"/>
    <cellStyle name="Normal 2 6" xfId="154"/>
    <cellStyle name="Normal 2 7" xfId="155"/>
    <cellStyle name="Normal 2 8" xfId="156"/>
    <cellStyle name="Normal 2 9" xfId="157"/>
    <cellStyle name="Normal 3" xfId="2"/>
    <cellStyle name="Normal 3 2" xfId="158"/>
    <cellStyle name="Normal 3 3" xfId="159"/>
    <cellStyle name="Normal 3 4" xfId="160"/>
    <cellStyle name="Normal 3 5" xfId="161"/>
    <cellStyle name="Normal 3 6" xfId="162"/>
    <cellStyle name="Normal 3 7" xfId="163"/>
    <cellStyle name="Normal 3 8" xfId="164"/>
    <cellStyle name="Normal 3 9" xfId="165"/>
    <cellStyle name="Normal 4" xfId="3"/>
    <cellStyle name="Normal 4 2" xfId="167"/>
    <cellStyle name="Normal 4 3" xfId="166"/>
    <cellStyle name="Normal 5" xfId="46"/>
    <cellStyle name="Normal 5 2" xfId="168"/>
    <cellStyle name="Normal 5 3" xfId="169"/>
    <cellStyle name="Normal 5 4" xfId="170"/>
    <cellStyle name="Normal 5 5" xfId="171"/>
    <cellStyle name="Normal 5 6" xfId="204"/>
    <cellStyle name="Normal 6" xfId="172"/>
    <cellStyle name="Normal 7" xfId="205"/>
    <cellStyle name="Normal 8" xfId="173"/>
    <cellStyle name="Note 2" xfId="174"/>
    <cellStyle name="Note 2 2" xfId="175"/>
    <cellStyle name="Note 3" xfId="176"/>
    <cellStyle name="Note 3 2" xfId="177"/>
    <cellStyle name="Note 3 3" xfId="178"/>
    <cellStyle name="Note 3 4" xfId="179"/>
    <cellStyle name="Note 3 5" xfId="180"/>
    <cellStyle name="Note 3 6" xfId="181"/>
    <cellStyle name="Note 4" xfId="182"/>
    <cellStyle name="Note 4 2" xfId="183"/>
    <cellStyle name="Note 5" xfId="184"/>
    <cellStyle name="Note 6" xfId="185"/>
    <cellStyle name="Note 7" xfId="186"/>
    <cellStyle name="Note 8" xfId="187"/>
    <cellStyle name="Output" xfId="15" builtinId="21" customBuiltin="1"/>
    <cellStyle name="Percent 2" xfId="189"/>
    <cellStyle name="Percent 2 10" xfId="190"/>
    <cellStyle name="Percent 2 11" xfId="191"/>
    <cellStyle name="Percent 2 12" xfId="192"/>
    <cellStyle name="Percent 2 13" xfId="193"/>
    <cellStyle name="Percent 2 14" xfId="194"/>
    <cellStyle name="Percent 2 2" xfId="195"/>
    <cellStyle name="Percent 2 3" xfId="196"/>
    <cellStyle name="Percent 2 4" xfId="197"/>
    <cellStyle name="Percent 2 5" xfId="198"/>
    <cellStyle name="Percent 2 6" xfId="199"/>
    <cellStyle name="Percent 2 7" xfId="200"/>
    <cellStyle name="Percent 2 8" xfId="201"/>
    <cellStyle name="Percent 2 9" xfId="202"/>
    <cellStyle name="Percent 3" xfId="188"/>
    <cellStyle name="Percent 4" xfId="203"/>
    <cellStyle name="Title" xfId="6" builtinId="15" customBuiltin="1"/>
    <cellStyle name="Total" xfId="21" builtinId="25" customBuiltin="1"/>
    <cellStyle name="Warning Text" xfId="19" builtinId="11" customBuiltin="1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2.xml><?xml version="1.0" encoding="utf-8"?>
<formControlPr xmlns="http://schemas.microsoft.com/office/spreadsheetml/2009/9/main" objectType="Drop" dropLines="3" dropStyle="combo" dx="16" fmlaLink="[1]L!$A$1" fmlaRange="[1]L!$A$2:$A$4" noThreeD="1" sel="0" val="0"/>
</file>

<file path=xl/ctrlProps/ctrlProp3.xml><?xml version="1.0" encoding="utf-8"?>
<formControlPr xmlns="http://schemas.microsoft.com/office/spreadsheetml/2009/9/main" objectType="Drop" dropLines="3" dropStyle="combo" dx="16" fmlaLink="L!$A$1" fmlaRange="L!$A$2:$A$4" noThreeD="1" sel="1" val="0"/>
</file>

<file path=xl/ctrlProps/ctrlProp4.xml><?xml version="1.0" encoding="utf-8"?>
<formControlPr xmlns="http://schemas.microsoft.com/office/spreadsheetml/2009/9/main" objectType="Drop" dropLines="3" dropStyle="combo" dx="16" fmlaLink="[2]L!$A$1" fmlaRange="[2]L!$A$2:$A$4" noThreeD="1" sel="0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144780</xdr:rowOff>
        </xdr:from>
        <xdr:to>
          <xdr:col>3</xdr:col>
          <xdr:colOff>1066800</xdr:colOff>
          <xdr:row>1</xdr:row>
          <xdr:rowOff>68580</xdr:rowOff>
        </xdr:to>
        <xdr:sp macro="" textlink="">
          <xdr:nvSpPr>
            <xdr:cNvPr id="5121" name="Drop Dow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144780</xdr:rowOff>
        </xdr:from>
        <xdr:to>
          <xdr:col>3</xdr:col>
          <xdr:colOff>1066800</xdr:colOff>
          <xdr:row>1</xdr:row>
          <xdr:rowOff>68580</xdr:rowOff>
        </xdr:to>
        <xdr:sp macro="" textlink="">
          <xdr:nvSpPr>
            <xdr:cNvPr id="5122" name="Drop Dow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144780</xdr:rowOff>
        </xdr:from>
        <xdr:to>
          <xdr:col>3</xdr:col>
          <xdr:colOff>579120</xdr:colOff>
          <xdr:row>1</xdr:row>
          <xdr:rowOff>7620</xdr:rowOff>
        </xdr:to>
        <xdr:sp macro="" textlink="">
          <xdr:nvSpPr>
            <xdr:cNvPr id="4097" name="Drop Dow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0</xdr:row>
          <xdr:rowOff>144780</xdr:rowOff>
        </xdr:from>
        <xdr:to>
          <xdr:col>3</xdr:col>
          <xdr:colOff>579120</xdr:colOff>
          <xdr:row>1</xdr:row>
          <xdr:rowOff>7620</xdr:rowOff>
        </xdr:to>
        <xdr:sp macro="" textlink="">
          <xdr:nvSpPr>
            <xdr:cNvPr id="4098" name="Drop Dow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utrime.bytyqi/AppData/Local/Microsoft/Windows/Temporary%20Internet%20Files/Content.Outlook/DA3U1Z4O/Copy%20of%20Formati%20Raporti%20mujor%20i%20shpenzimev%20buxheto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snik.sylejmani.MUN/AppData/Local/Microsoft/Windows/INetCache/Content.Outlook/GPDCZGXP/11_Formati-Raporti-mujor-i-shpenzimev-buxhetore-nentor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 refreshError="1"/>
      <sheetData sheetId="1" refreshError="1"/>
      <sheetData sheetId="2" refreshError="1">
        <row r="1">
          <cell r="A1">
            <v>1</v>
          </cell>
        </row>
        <row r="2">
          <cell r="G2" t="str">
            <v>Tabela 1: Pagesat</v>
          </cell>
        </row>
        <row r="4">
          <cell r="I4" t="str">
            <v>Gjithsejt Pagesat</v>
          </cell>
          <cell r="S4" t="str">
            <v>Qeveria Lokale</v>
          </cell>
          <cell r="T4" t="str">
            <v>Paga</v>
          </cell>
          <cell r="U4" t="str">
            <v>Mallra dhe shërbime</v>
          </cell>
          <cell r="V4" t="str">
            <v>Shpenzime komunale</v>
          </cell>
          <cell r="W4" t="str">
            <v>Subvencione dhe Transfere</v>
          </cell>
          <cell r="X4" t="str">
            <v>Shpenzime Kapitale</v>
          </cell>
        </row>
        <row r="11">
          <cell r="G11" t="str">
            <v>Tabela 1: Plaćanja</v>
          </cell>
        </row>
        <row r="13">
          <cell r="I13" t="str">
            <v>Ukupno plaćanja</v>
          </cell>
          <cell r="S13" t="str">
            <v>Lokalna vlada</v>
          </cell>
          <cell r="T13" t="str">
            <v>Plate</v>
          </cell>
          <cell r="U13" t="str">
            <v>Roba i usluge</v>
          </cell>
          <cell r="V13" t="str">
            <v>Komunalije</v>
          </cell>
          <cell r="W13" t="str">
            <v>Subvencije i transferi</v>
          </cell>
          <cell r="X13" t="str">
            <v>Kapitalni troškovi</v>
          </cell>
        </row>
        <row r="21">
          <cell r="G21" t="str">
            <v>Table 1: Payments</v>
          </cell>
        </row>
        <row r="23">
          <cell r="I23" t="str">
            <v>Total Payments</v>
          </cell>
          <cell r="S23" t="str">
            <v>Local Government</v>
          </cell>
          <cell r="T23" t="str">
            <v>Wages and Salaries</v>
          </cell>
          <cell r="U23" t="str">
            <v>Goods and Services</v>
          </cell>
          <cell r="V23" t="str">
            <v>Utilities</v>
          </cell>
          <cell r="W23" t="str">
            <v>Subventions and Transfers</v>
          </cell>
          <cell r="X23" t="str">
            <v>Capital Investments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SAT"/>
      <sheetName val="PRANIMET"/>
      <sheetName val="L"/>
    </sheetNames>
    <sheetDataSet>
      <sheetData sheetId="0" refreshError="1"/>
      <sheetData sheetId="1" refreshError="1"/>
      <sheetData sheetId="2" refreshError="1">
        <row r="1">
          <cell r="A1">
            <v>1</v>
          </cell>
        </row>
        <row r="6">
          <cell r="G6" t="str">
            <v>Tabela 2: Pranimet</v>
          </cell>
        </row>
        <row r="8">
          <cell r="G8" t="str">
            <v>Viti</v>
          </cell>
          <cell r="H8" t="str">
            <v>Viti / Muaji</v>
          </cell>
          <cell r="I8" t="str">
            <v>Gjithsej Pranimet</v>
          </cell>
          <cell r="O8" t="str">
            <v xml:space="preserve">Tatimi në pronë </v>
          </cell>
        </row>
        <row r="16">
          <cell r="G16" t="str">
            <v>Tabela 2: Prijemi</v>
          </cell>
        </row>
        <row r="18">
          <cell r="G18" t="str">
            <v>Godina</v>
          </cell>
          <cell r="H18" t="str">
            <v>Godina / Mesec</v>
          </cell>
          <cell r="I18" t="str">
            <v>Ukupni prijemi</v>
          </cell>
          <cell r="O18" t="str">
            <v xml:space="preserve">Porez na imovinu </v>
          </cell>
        </row>
        <row r="26">
          <cell r="G26" t="str">
            <v>Table 2: Receipts</v>
          </cell>
        </row>
        <row r="28">
          <cell r="G28" t="str">
            <v>Year</v>
          </cell>
          <cell r="H28" t="str">
            <v>Year / Month</v>
          </cell>
          <cell r="I28" t="str">
            <v>Total Receipts</v>
          </cell>
          <cell r="O28" t="str">
            <v>Property Tax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30"/>
  <sheetViews>
    <sheetView tabSelected="1" topLeftCell="B1" zoomScale="46" zoomScaleNormal="46" workbookViewId="0">
      <selection activeCell="P9" activeCellId="3" sqref="D9 D9 J9 P9"/>
    </sheetView>
  </sheetViews>
  <sheetFormatPr defaultRowHeight="14.4" x14ac:dyDescent="0.3"/>
  <cols>
    <col min="2" max="2" width="18.77734375" customWidth="1"/>
    <col min="3" max="3" width="27.5546875" customWidth="1"/>
    <col min="4" max="4" width="25.21875" customWidth="1"/>
    <col min="5" max="5" width="23.44140625" customWidth="1"/>
    <col min="6" max="6" width="20.44140625" customWidth="1"/>
    <col min="7" max="7" width="22.33203125" customWidth="1"/>
    <col min="8" max="8" width="23.109375" customWidth="1"/>
    <col min="9" max="9" width="25.77734375" customWidth="1"/>
    <col min="10" max="10" width="26.109375" customWidth="1"/>
    <col min="11" max="11" width="20.44140625" customWidth="1"/>
    <col min="12" max="12" width="19.21875" customWidth="1"/>
    <col min="13" max="13" width="24.33203125" customWidth="1"/>
    <col min="14" max="14" width="20.21875" customWidth="1"/>
    <col min="15" max="15" width="22" customWidth="1"/>
    <col min="16" max="16" width="21.5546875" customWidth="1"/>
    <col min="17" max="17" width="20.21875" customWidth="1"/>
    <col min="18" max="19" width="20.88671875" customWidth="1"/>
    <col min="20" max="20" width="24.6640625" customWidth="1"/>
    <col min="21" max="21" width="16.6640625" customWidth="1"/>
  </cols>
  <sheetData>
    <row r="1" spans="1:22" ht="21" customHeight="1" x14ac:dyDescent="0.4">
      <c r="A1" s="67" t="str">
        <f>IF([1]L!$A$1=1,[1]L!G2,IF([1]L!$A$1=2,[1]L!G11,[1]L!G21))</f>
        <v>Tabela 1: Pagesat</v>
      </c>
      <c r="B1" s="99"/>
      <c r="C1" s="99"/>
      <c r="D1" s="100"/>
      <c r="E1" s="99"/>
      <c r="F1" s="99"/>
      <c r="G1" s="99"/>
      <c r="H1" s="99"/>
      <c r="I1" s="99"/>
      <c r="J1" s="101"/>
      <c r="K1" s="101"/>
      <c r="L1" s="102"/>
      <c r="M1" s="103"/>
      <c r="N1" s="102"/>
      <c r="O1" s="102"/>
      <c r="P1" s="101"/>
      <c r="Q1" s="102"/>
      <c r="R1" s="101"/>
      <c r="S1" s="101"/>
      <c r="T1" s="101"/>
      <c r="U1" s="101"/>
      <c r="V1" s="101"/>
    </row>
    <row r="2" spans="1:22" ht="21" x14ac:dyDescent="0.4">
      <c r="A2" s="104" t="s">
        <v>875</v>
      </c>
      <c r="B2" s="105"/>
      <c r="C2" s="105"/>
      <c r="D2" s="67"/>
      <c r="E2" s="67"/>
      <c r="F2" s="67"/>
      <c r="G2" s="67"/>
      <c r="H2" s="67"/>
      <c r="I2" s="67"/>
      <c r="J2" s="101"/>
      <c r="K2" s="101"/>
      <c r="L2" s="101"/>
      <c r="M2" s="101"/>
      <c r="N2" s="102"/>
      <c r="O2" s="101"/>
      <c r="P2" s="101"/>
      <c r="Q2" s="101"/>
      <c r="R2" s="101"/>
      <c r="S2" s="101"/>
      <c r="T2" s="101"/>
      <c r="U2" s="101"/>
      <c r="V2" s="101"/>
    </row>
    <row r="3" spans="1:22" ht="21" x14ac:dyDescent="0.4">
      <c r="A3" s="144"/>
      <c r="B3" s="144"/>
      <c r="C3" s="106"/>
      <c r="D3" s="107"/>
      <c r="E3" s="108"/>
      <c r="F3" s="108"/>
      <c r="G3" s="108"/>
      <c r="H3" s="108"/>
      <c r="I3" s="109"/>
      <c r="J3" s="107"/>
      <c r="K3" s="108"/>
      <c r="L3" s="108"/>
      <c r="M3" s="108"/>
      <c r="N3" s="108"/>
      <c r="O3" s="109"/>
      <c r="P3" s="107"/>
      <c r="Q3" s="108"/>
      <c r="R3" s="108"/>
      <c r="S3" s="108"/>
      <c r="T3" s="108"/>
      <c r="U3" s="109"/>
      <c r="V3" s="110"/>
    </row>
    <row r="4" spans="1:22" ht="21" x14ac:dyDescent="0.4">
      <c r="A4" s="145"/>
      <c r="B4" s="145"/>
      <c r="C4" s="111"/>
      <c r="D4" s="112"/>
      <c r="E4" s="140"/>
      <c r="F4" s="138"/>
      <c r="G4" s="138"/>
      <c r="H4" s="138"/>
      <c r="I4" s="138"/>
      <c r="J4" s="112"/>
      <c r="K4" s="140"/>
      <c r="L4" s="138"/>
      <c r="M4" s="138"/>
      <c r="N4" s="138"/>
      <c r="O4" s="138"/>
      <c r="P4" s="112"/>
      <c r="Q4" s="140"/>
      <c r="R4" s="138"/>
      <c r="S4" s="138"/>
      <c r="T4" s="147" t="s">
        <v>21</v>
      </c>
      <c r="U4" s="138"/>
      <c r="V4" s="110"/>
    </row>
    <row r="5" spans="1:22" ht="42" x14ac:dyDescent="0.4">
      <c r="A5" s="145"/>
      <c r="B5" s="146"/>
      <c r="C5" s="113" t="str">
        <f>IF([1]L!$A$1=1,[1]L!I4,IF([1]L!$A$1=2,[1]L!I13,[1]L!I23))</f>
        <v>Gjithsejt Pagesat</v>
      </c>
      <c r="D5" s="139" t="str">
        <f>IF([1]L!$A$1=1,[1]L!S4,IF([1]L!$A$1=2,[1]L!S13,[1]L!S23))</f>
        <v>Qeveria Lokale</v>
      </c>
      <c r="E5" s="139" t="str">
        <f>IF([1]L!$A$1=1,[1]L!T4,IF([1]L!$A$1=2,[1]L!T13,[1]L!T23))</f>
        <v>Paga</v>
      </c>
      <c r="F5" s="139" t="str">
        <f>IF([1]L!$A$1=1,[1]L!U4,IF([1]L!$A$1=2,[1]L!U13,[1]L!U23))</f>
        <v>Mallra dhe shërbime</v>
      </c>
      <c r="G5" s="139" t="str">
        <f>IF([1]L!$A$1=1,[1]L!V4,IF([1]L!$A$1=2,[1]L!V13,[1]L!V23))</f>
        <v>Shpenzime komunale</v>
      </c>
      <c r="H5" s="139" t="str">
        <f>IF([1]L!$A$1=1,[1]L!W4,IF([1]L!$A$1=2,[1]L!W13,[1]L!W23))</f>
        <v>Subvencione dhe Transfere</v>
      </c>
      <c r="I5" s="139" t="str">
        <f>IF([1]L!$A$1=1,[1]L!X4,IF([1]L!$A$1=2,[1]L!X13,[1]L!X23))</f>
        <v>Shpenzime Kapitale</v>
      </c>
      <c r="J5" s="139" t="s">
        <v>867</v>
      </c>
      <c r="K5" s="139" t="s">
        <v>0</v>
      </c>
      <c r="L5" s="139" t="s">
        <v>32</v>
      </c>
      <c r="M5" s="139" t="s">
        <v>33</v>
      </c>
      <c r="N5" s="139" t="s">
        <v>21</v>
      </c>
      <c r="O5" s="139" t="s">
        <v>35</v>
      </c>
      <c r="P5" s="139" t="s">
        <v>868</v>
      </c>
      <c r="Q5" s="139" t="s">
        <v>0</v>
      </c>
      <c r="R5" s="139" t="s">
        <v>32</v>
      </c>
      <c r="S5" s="139" t="s">
        <v>33</v>
      </c>
      <c r="T5" s="148"/>
      <c r="U5" s="139" t="s">
        <v>35</v>
      </c>
      <c r="V5" s="114"/>
    </row>
    <row r="6" spans="1:22" ht="42" customHeight="1" x14ac:dyDescent="0.4">
      <c r="A6" s="149">
        <v>2026</v>
      </c>
      <c r="B6" s="115" t="s">
        <v>880</v>
      </c>
      <c r="C6" s="116">
        <f>E6+F6+G6+H6+K6++L6+M6+Q6+R6</f>
        <v>2728256.09</v>
      </c>
      <c r="D6" s="118">
        <f>E6+F6+G6+H6</f>
        <v>850888.18</v>
      </c>
      <c r="E6" s="119">
        <v>252754.51</v>
      </c>
      <c r="F6" s="116">
        <v>515532.65</v>
      </c>
      <c r="G6" s="116">
        <v>41101.019999999997</v>
      </c>
      <c r="H6" s="116">
        <v>41500</v>
      </c>
      <c r="I6" s="117"/>
      <c r="J6" s="118">
        <f>K6+L6+M6</f>
        <v>1492590.94</v>
      </c>
      <c r="K6" s="120">
        <v>1382018.91</v>
      </c>
      <c r="L6" s="116">
        <v>99982.5</v>
      </c>
      <c r="M6" s="116">
        <v>10589.53</v>
      </c>
      <c r="N6" s="116"/>
      <c r="O6" s="117"/>
      <c r="P6" s="118">
        <f>Q6+R6</f>
        <v>384776.97</v>
      </c>
      <c r="Q6" s="120">
        <v>267823.87</v>
      </c>
      <c r="R6" s="116">
        <v>116953.1</v>
      </c>
      <c r="S6" s="116"/>
      <c r="T6" s="116"/>
      <c r="U6" s="121"/>
      <c r="V6" s="101"/>
    </row>
    <row r="7" spans="1:22" ht="30" customHeight="1" x14ac:dyDescent="0.4">
      <c r="A7" s="150"/>
      <c r="B7" s="115" t="s">
        <v>893</v>
      </c>
      <c r="C7" s="116">
        <f>D7+J7+P7</f>
        <v>4023853.1899999995</v>
      </c>
      <c r="D7" s="122">
        <f>E7+F7+G7+H7</f>
        <v>972486.47</v>
      </c>
      <c r="E7" s="120">
        <v>252613.77</v>
      </c>
      <c r="F7" s="116">
        <v>644203.62</v>
      </c>
      <c r="G7" s="116">
        <v>589.08000000000004</v>
      </c>
      <c r="H7" s="116">
        <v>75080</v>
      </c>
      <c r="I7" s="117"/>
      <c r="J7" s="118">
        <f>K7+L7+M7+O7</f>
        <v>2615738.34</v>
      </c>
      <c r="K7" s="120">
        <v>1368178.53</v>
      </c>
      <c r="L7" s="116">
        <v>118274.04</v>
      </c>
      <c r="M7" s="116">
        <v>10509.73</v>
      </c>
      <c r="N7" s="116"/>
      <c r="O7" s="117">
        <v>1118776.04</v>
      </c>
      <c r="P7" s="118">
        <f>Q7+R7+S7</f>
        <v>435628.38</v>
      </c>
      <c r="Q7" s="120">
        <v>266794.46999999997</v>
      </c>
      <c r="R7" s="116">
        <v>114441.45</v>
      </c>
      <c r="S7" s="116">
        <v>54392.46</v>
      </c>
      <c r="T7" s="116"/>
      <c r="U7" s="121"/>
      <c r="V7" s="101"/>
    </row>
    <row r="8" spans="1:22" ht="36.6" customHeight="1" x14ac:dyDescent="0.4">
      <c r="A8" s="150"/>
      <c r="B8" s="115" t="s">
        <v>881</v>
      </c>
      <c r="C8" s="116">
        <f>D8+I8+P8</f>
        <v>9316651</v>
      </c>
      <c r="D8" s="122">
        <f>E8+F8+G8+H8</f>
        <v>1896028.47</v>
      </c>
      <c r="E8" s="119">
        <v>519067.47</v>
      </c>
      <c r="F8" s="116">
        <v>1359556</v>
      </c>
      <c r="G8" s="116">
        <v>190</v>
      </c>
      <c r="H8" s="116">
        <v>17215</v>
      </c>
      <c r="I8" s="117">
        <v>6261707.71</v>
      </c>
      <c r="J8" s="118">
        <f>K8+L8</f>
        <v>3039622.87</v>
      </c>
      <c r="K8" s="120">
        <v>2782180.97</v>
      </c>
      <c r="L8" s="116">
        <v>257441.9</v>
      </c>
      <c r="M8" s="116"/>
      <c r="N8" s="116"/>
      <c r="O8" s="117"/>
      <c r="P8" s="118">
        <f>Q8+R8+S8</f>
        <v>1158914.82</v>
      </c>
      <c r="Q8" s="120">
        <v>578665.44999999995</v>
      </c>
      <c r="R8" s="116">
        <v>566891.92000000004</v>
      </c>
      <c r="S8" s="116">
        <v>13357.45</v>
      </c>
      <c r="T8" s="116"/>
      <c r="U8" s="121"/>
      <c r="V8" s="101"/>
    </row>
    <row r="9" spans="1:22" ht="30" customHeight="1" x14ac:dyDescent="0.4">
      <c r="A9" s="150"/>
      <c r="B9" s="115" t="s">
        <v>894</v>
      </c>
      <c r="C9" s="116">
        <v>5734915.1900000004</v>
      </c>
      <c r="D9" s="122">
        <f>E9+F9+G9+H9</f>
        <v>2890063.2300000004</v>
      </c>
      <c r="E9" s="119">
        <v>282323.09999999998</v>
      </c>
      <c r="F9" s="116">
        <v>2127805.2000000002</v>
      </c>
      <c r="G9" s="116">
        <v>341064.01</v>
      </c>
      <c r="H9" s="116">
        <v>138870.92000000001</v>
      </c>
      <c r="I9" s="123">
        <v>1380790.52</v>
      </c>
      <c r="J9" s="118">
        <f>K9+L9+M9+O9</f>
        <v>990449.73</v>
      </c>
      <c r="K9" s="120">
        <v>308024.96999999997</v>
      </c>
      <c r="L9" s="116">
        <v>110537.07</v>
      </c>
      <c r="M9" s="116">
        <v>9705.65</v>
      </c>
      <c r="N9" s="116"/>
      <c r="O9" s="117">
        <v>562182.04</v>
      </c>
      <c r="P9" s="118">
        <f>Q9+R9+S9+U9</f>
        <v>1854402.23</v>
      </c>
      <c r="Q9" s="120">
        <v>1394480.32</v>
      </c>
      <c r="R9" s="116">
        <v>22921.91</v>
      </c>
      <c r="S9" s="116">
        <v>37000</v>
      </c>
      <c r="T9" s="116"/>
      <c r="U9" s="121">
        <v>400000</v>
      </c>
      <c r="V9" s="101"/>
    </row>
    <row r="10" spans="1:22" ht="30" customHeight="1" x14ac:dyDescent="0.4">
      <c r="A10" s="150"/>
      <c r="B10" s="115" t="s">
        <v>895</v>
      </c>
      <c r="C10" s="116"/>
      <c r="D10" s="122"/>
      <c r="E10" s="119"/>
      <c r="F10" s="116"/>
      <c r="G10" s="116"/>
      <c r="H10" s="116"/>
      <c r="I10" s="117"/>
      <c r="J10" s="118"/>
      <c r="K10" s="116"/>
      <c r="L10" s="116"/>
      <c r="M10" s="116"/>
      <c r="N10" s="116"/>
      <c r="O10" s="117"/>
      <c r="P10" s="118"/>
      <c r="Q10" s="120"/>
      <c r="R10" s="116"/>
      <c r="S10" s="116"/>
      <c r="T10" s="116"/>
      <c r="U10" s="121"/>
      <c r="V10" s="101"/>
    </row>
    <row r="11" spans="1:22" ht="31.2" customHeight="1" x14ac:dyDescent="0.4">
      <c r="A11" s="150"/>
      <c r="B11" s="115" t="s">
        <v>896</v>
      </c>
      <c r="C11" s="116"/>
      <c r="D11" s="122"/>
      <c r="E11" s="119"/>
      <c r="F11" s="116"/>
      <c r="G11" s="116"/>
      <c r="H11" s="116"/>
      <c r="I11" s="117"/>
      <c r="J11" s="118"/>
      <c r="K11" s="116"/>
      <c r="L11" s="116"/>
      <c r="M11" s="116"/>
      <c r="N11" s="116"/>
      <c r="O11" s="117"/>
      <c r="P11" s="118"/>
      <c r="Q11" s="120"/>
      <c r="R11" s="116"/>
      <c r="S11" s="116"/>
      <c r="T11" s="116"/>
      <c r="U11" s="121"/>
      <c r="V11" s="101"/>
    </row>
    <row r="12" spans="1:22" ht="28.8" customHeight="1" x14ac:dyDescent="0.4">
      <c r="A12" s="150"/>
      <c r="B12" s="115" t="s">
        <v>886</v>
      </c>
      <c r="C12" s="116"/>
      <c r="D12" s="122"/>
      <c r="E12" s="119"/>
      <c r="F12" s="116"/>
      <c r="G12" s="116"/>
      <c r="H12" s="116"/>
      <c r="I12" s="117"/>
      <c r="J12" s="118"/>
      <c r="K12" s="116"/>
      <c r="L12" s="116"/>
      <c r="M12" s="116"/>
      <c r="N12" s="116"/>
      <c r="O12" s="117"/>
      <c r="P12" s="118"/>
      <c r="Q12" s="120"/>
      <c r="R12" s="116"/>
      <c r="S12" s="116"/>
      <c r="T12" s="116"/>
      <c r="U12" s="121"/>
      <c r="V12" s="101"/>
    </row>
    <row r="13" spans="1:22" ht="27.6" customHeight="1" x14ac:dyDescent="0.4">
      <c r="A13" s="150"/>
      <c r="B13" s="115" t="s">
        <v>897</v>
      </c>
      <c r="C13" s="116"/>
      <c r="D13" s="122"/>
      <c r="E13" s="119"/>
      <c r="F13" s="116"/>
      <c r="G13" s="116"/>
      <c r="H13" s="116"/>
      <c r="I13" s="117"/>
      <c r="J13" s="118"/>
      <c r="K13" s="120"/>
      <c r="L13" s="116"/>
      <c r="M13" s="116"/>
      <c r="N13" s="116"/>
      <c r="O13" s="117"/>
      <c r="P13" s="118"/>
      <c r="Q13" s="120"/>
      <c r="R13" s="116"/>
      <c r="S13" s="116"/>
      <c r="T13" s="116"/>
      <c r="U13" s="121"/>
      <c r="V13" s="101"/>
    </row>
    <row r="14" spans="1:22" ht="28.8" customHeight="1" x14ac:dyDescent="0.4">
      <c r="A14" s="150"/>
      <c r="B14" s="115" t="s">
        <v>898</v>
      </c>
      <c r="C14" s="116"/>
      <c r="D14" s="122"/>
      <c r="E14" s="119"/>
      <c r="F14" s="124"/>
      <c r="G14" s="116"/>
      <c r="H14" s="116"/>
      <c r="I14" s="117"/>
      <c r="J14" s="118"/>
      <c r="K14" s="120"/>
      <c r="L14" s="116"/>
      <c r="M14" s="116"/>
      <c r="N14" s="116"/>
      <c r="O14" s="117"/>
      <c r="P14" s="118"/>
      <c r="Q14" s="120"/>
      <c r="R14" s="116"/>
      <c r="S14" s="116"/>
      <c r="T14" s="116"/>
      <c r="U14" s="121"/>
      <c r="V14" s="101"/>
    </row>
    <row r="15" spans="1:22" ht="33" customHeight="1" x14ac:dyDescent="0.4">
      <c r="A15" s="151"/>
      <c r="B15" s="115" t="s">
        <v>889</v>
      </c>
      <c r="C15" s="116"/>
      <c r="D15" s="122"/>
      <c r="E15" s="119"/>
      <c r="F15" s="116"/>
      <c r="G15" s="116"/>
      <c r="H15" s="125"/>
      <c r="I15" s="126"/>
      <c r="J15" s="118"/>
      <c r="K15" s="120"/>
      <c r="L15" s="116"/>
      <c r="M15" s="125"/>
      <c r="N15" s="125"/>
      <c r="O15" s="126"/>
      <c r="P15" s="118"/>
      <c r="Q15" s="120"/>
      <c r="R15" s="116"/>
      <c r="S15" s="125"/>
      <c r="T15" s="125"/>
      <c r="U15" s="127"/>
      <c r="V15" s="101"/>
    </row>
    <row r="16" spans="1:22" ht="35.4" customHeight="1" x14ac:dyDescent="0.4">
      <c r="A16" s="151"/>
      <c r="B16" s="115" t="s">
        <v>890</v>
      </c>
      <c r="C16" s="116"/>
      <c r="D16" s="122"/>
      <c r="E16" s="119"/>
      <c r="F16" s="116"/>
      <c r="G16" s="116"/>
      <c r="H16" s="125"/>
      <c r="I16" s="126"/>
      <c r="J16" s="118"/>
      <c r="K16" s="120"/>
      <c r="L16" s="116"/>
      <c r="M16" s="125"/>
      <c r="N16" s="125"/>
      <c r="O16" s="126"/>
      <c r="P16" s="118"/>
      <c r="Q16" s="120"/>
      <c r="R16" s="116"/>
      <c r="S16" s="125"/>
      <c r="T16" s="125"/>
      <c r="U16" s="127"/>
      <c r="V16" s="101"/>
    </row>
    <row r="17" spans="1:22" ht="31.2" customHeight="1" x14ac:dyDescent="0.4">
      <c r="A17" s="151"/>
      <c r="B17" s="128" t="s">
        <v>891</v>
      </c>
      <c r="C17" s="125"/>
      <c r="D17" s="122"/>
      <c r="E17" s="129"/>
      <c r="F17" s="125"/>
      <c r="G17" s="116"/>
      <c r="H17" s="130"/>
      <c r="I17" s="126"/>
      <c r="J17" s="118"/>
      <c r="K17" s="131"/>
      <c r="L17" s="125"/>
      <c r="M17" s="130"/>
      <c r="N17" s="130"/>
      <c r="O17" s="132"/>
      <c r="P17" s="118"/>
      <c r="Q17" s="131"/>
      <c r="R17" s="116"/>
      <c r="S17" s="130"/>
      <c r="T17" s="130"/>
      <c r="U17" s="133"/>
      <c r="V17" s="101"/>
    </row>
    <row r="18" spans="1:22" ht="35.4" customHeight="1" x14ac:dyDescent="0.4">
      <c r="A18" s="152"/>
      <c r="B18" s="134" t="s">
        <v>878</v>
      </c>
      <c r="C18" s="135">
        <f>D18+J18+P18</f>
        <v>18581590.629999999</v>
      </c>
      <c r="D18" s="135">
        <f>SUM(D6:D17)</f>
        <v>6609466.3500000006</v>
      </c>
      <c r="E18" s="135">
        <f>SUM(E6:E17)</f>
        <v>1306758.8500000001</v>
      </c>
      <c r="F18" s="135">
        <f>SUM(F6:F17)</f>
        <v>4647097.4700000007</v>
      </c>
      <c r="G18" s="135">
        <f>SUM(G6:G17)</f>
        <v>382944.11</v>
      </c>
      <c r="H18" s="135">
        <f>SUM(H6:H17)</f>
        <v>272665.92000000004</v>
      </c>
      <c r="I18" s="135">
        <f t="shared" ref="I18:O18" si="0">SUM(I6:I17)</f>
        <v>7642498.2300000004</v>
      </c>
      <c r="J18" s="135">
        <f t="shared" si="0"/>
        <v>8138401.8800000008</v>
      </c>
      <c r="K18" s="135">
        <f t="shared" si="0"/>
        <v>5840403.3799999999</v>
      </c>
      <c r="L18" s="135">
        <f t="shared" si="0"/>
        <v>586235.51</v>
      </c>
      <c r="M18" s="135">
        <f t="shared" si="0"/>
        <v>30804.910000000003</v>
      </c>
      <c r="N18" s="135">
        <f t="shared" si="0"/>
        <v>0</v>
      </c>
      <c r="O18" s="136">
        <f t="shared" si="0"/>
        <v>1680958.08</v>
      </c>
      <c r="P18" s="135">
        <f t="shared" ref="P18:Q18" si="1">SUM(P6:P17)</f>
        <v>3833722.4</v>
      </c>
      <c r="Q18" s="137">
        <f t="shared" si="1"/>
        <v>2507764.1100000003</v>
      </c>
      <c r="R18" s="135">
        <f>SUM(R6:R17)</f>
        <v>821208.38</v>
      </c>
      <c r="S18" s="135">
        <f t="shared" ref="S18:U18" si="2">SUM(S6:S17)</f>
        <v>104749.91</v>
      </c>
      <c r="T18" s="135">
        <f>SUM(T6:T17)</f>
        <v>0</v>
      </c>
      <c r="U18" s="135">
        <f t="shared" si="2"/>
        <v>400000</v>
      </c>
      <c r="V18" s="101"/>
    </row>
    <row r="19" spans="1:22" ht="21" x14ac:dyDescent="0.4">
      <c r="E19" s="121"/>
      <c r="F19" s="101"/>
    </row>
    <row r="30" spans="1:22" ht="21" x14ac:dyDescent="0.4">
      <c r="F30" s="101"/>
    </row>
  </sheetData>
  <mergeCells count="4">
    <mergeCell ref="A3:A5"/>
    <mergeCell ref="B3:B5"/>
    <mergeCell ref="T4:T5"/>
    <mergeCell ref="A6:A18"/>
  </mergeCells>
  <pageMargins left="0.7" right="0.7" top="0.75" bottom="0.75" header="0.3" footer="0.3"/>
  <pageSetup scale="8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Drop Down 1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144780</xdr:rowOff>
                  </from>
                  <to>
                    <xdr:col>3</xdr:col>
                    <xdr:colOff>1066800</xdr:colOff>
                    <xdr:row>1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Drop Down 2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144780</xdr:rowOff>
                  </from>
                  <to>
                    <xdr:col>3</xdr:col>
                    <xdr:colOff>1066800</xdr:colOff>
                    <xdr:row>1</xdr:row>
                    <xdr:rowOff>68580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2"/>
  <sheetViews>
    <sheetView zoomScale="68" zoomScaleNormal="68" workbookViewId="0">
      <selection activeCell="H7" sqref="H7"/>
    </sheetView>
  </sheetViews>
  <sheetFormatPr defaultRowHeight="14.4" x14ac:dyDescent="0.3"/>
  <cols>
    <col min="2" max="2" width="13.44140625" customWidth="1"/>
    <col min="3" max="3" width="19.21875" customWidth="1"/>
    <col min="4" max="4" width="18.109375" customWidth="1"/>
    <col min="5" max="5" width="14.77734375" customWidth="1"/>
    <col min="6" max="6" width="13.5546875" customWidth="1"/>
    <col min="7" max="7" width="16.109375" customWidth="1"/>
    <col min="8" max="8" width="13.44140625" customWidth="1"/>
    <col min="9" max="9" width="13.77734375" customWidth="1"/>
    <col min="10" max="10" width="12.6640625" customWidth="1"/>
    <col min="11" max="11" width="12.44140625" customWidth="1"/>
    <col min="12" max="12" width="24.6640625" customWidth="1"/>
  </cols>
  <sheetData>
    <row r="1" spans="1:13" s="2" customFormat="1" ht="26.25" customHeight="1" x14ac:dyDescent="0.3">
      <c r="A1" s="11" t="str">
        <f>IF([2]L!$A$1=1,[2]L!G6,IF([2]L!$A$1=2,[2]L!G16,[2]L!G26))</f>
        <v>Tabela 2: Pranimet</v>
      </c>
      <c r="B1" s="11"/>
      <c r="D1" s="3"/>
      <c r="E1" s="3"/>
      <c r="F1" s="3"/>
    </row>
    <row r="2" spans="1:13" s="2" customFormat="1" ht="17.25" customHeight="1" x14ac:dyDescent="0.3">
      <c r="A2" s="68" t="s">
        <v>875</v>
      </c>
      <c r="B2" s="69"/>
      <c r="C2" s="8"/>
      <c r="D2" s="8"/>
      <c r="E2" s="9"/>
      <c r="F2" s="9"/>
      <c r="G2" s="8"/>
      <c r="H2" s="8"/>
      <c r="I2" s="8"/>
      <c r="J2" s="8"/>
      <c r="K2" s="8"/>
      <c r="L2" s="8"/>
    </row>
    <row r="3" spans="1:13" s="1" customFormat="1" ht="82.5" customHeight="1" x14ac:dyDescent="0.3">
      <c r="A3" s="70" t="str">
        <f>IF([2]L!$A$1=1,[2]L!G8,IF([2]L!$A$1=2,[2]L!G18,[2]L!G28))</f>
        <v>Viti</v>
      </c>
      <c r="B3" s="70" t="str">
        <f>IF([2]L!$A$1=1,[2]L!H8,IF([2]L!$A$1=2,[2]L!H18,[2]L!H28))</f>
        <v>Viti / Muaji</v>
      </c>
      <c r="C3" s="71" t="str">
        <f>IF([2]L!$A$1=1,[2]L!I8,IF([2]L!$A$1=2,[2]L!I18,[2]L!I28))</f>
        <v>Gjithsej Pranimet</v>
      </c>
      <c r="D3" s="66" t="str">
        <f>IF([2]L!$A$1=1,[2]L!O8,IF([2]L!$A$1=2,[2]L!O18,[2]L!O28))</f>
        <v xml:space="preserve">Tatimi në pronë </v>
      </c>
      <c r="E3" s="72" t="s">
        <v>869</v>
      </c>
      <c r="F3" s="73" t="s">
        <v>872</v>
      </c>
      <c r="G3" s="66" t="s">
        <v>870</v>
      </c>
      <c r="H3" s="66" t="s">
        <v>877</v>
      </c>
      <c r="I3" s="66" t="s">
        <v>871</v>
      </c>
      <c r="J3" s="66" t="s">
        <v>873</v>
      </c>
      <c r="K3" s="66" t="s">
        <v>874</v>
      </c>
      <c r="L3" s="66" t="s">
        <v>876</v>
      </c>
    </row>
    <row r="4" spans="1:13" s="2" customFormat="1" x14ac:dyDescent="0.3">
      <c r="A4" s="153">
        <v>2026</v>
      </c>
      <c r="B4" s="4" t="s">
        <v>880</v>
      </c>
      <c r="C4" s="80">
        <f>D4+E4+G4+I4+J4+K4+L4</f>
        <v>201561.65999999997</v>
      </c>
      <c r="D4" s="87">
        <v>79935.520000000004</v>
      </c>
      <c r="E4" s="88">
        <v>31682.78</v>
      </c>
      <c r="F4" s="90"/>
      <c r="G4" s="89">
        <v>8406</v>
      </c>
      <c r="H4" s="89">
        <v>5050</v>
      </c>
      <c r="I4" s="84">
        <v>28555</v>
      </c>
      <c r="J4" s="91">
        <v>12685.5</v>
      </c>
      <c r="K4" s="75">
        <v>9710</v>
      </c>
      <c r="L4" s="78">
        <v>30586.86</v>
      </c>
    </row>
    <row r="5" spans="1:13" s="2" customFormat="1" x14ac:dyDescent="0.3">
      <c r="A5" s="153"/>
      <c r="B5" s="4" t="s">
        <v>882</v>
      </c>
      <c r="C5" s="142">
        <v>200463.63</v>
      </c>
      <c r="D5" s="82" t="s">
        <v>879</v>
      </c>
      <c r="E5" s="83">
        <v>27209.599999999999</v>
      </c>
      <c r="F5" s="90"/>
      <c r="G5" s="84">
        <v>5256</v>
      </c>
      <c r="H5" s="84">
        <v>11285</v>
      </c>
      <c r="I5" s="84">
        <v>28085</v>
      </c>
      <c r="J5" s="85">
        <v>11611</v>
      </c>
      <c r="K5" s="75">
        <v>15318.7</v>
      </c>
      <c r="L5" s="78">
        <v>112983.33</v>
      </c>
      <c r="M5" s="143"/>
    </row>
    <row r="6" spans="1:13" s="2" customFormat="1" x14ac:dyDescent="0.3">
      <c r="A6" s="153"/>
      <c r="B6" s="4" t="s">
        <v>881</v>
      </c>
      <c r="C6" s="142">
        <v>199200.3</v>
      </c>
      <c r="D6" s="82">
        <v>43876.58</v>
      </c>
      <c r="E6" s="83">
        <v>55340.42</v>
      </c>
      <c r="F6" s="90"/>
      <c r="G6" s="84">
        <v>5828</v>
      </c>
      <c r="H6" s="84">
        <v>14065</v>
      </c>
      <c r="I6" s="84">
        <v>35920</v>
      </c>
      <c r="J6" s="85">
        <v>10043</v>
      </c>
      <c r="K6" s="86">
        <v>14689.2</v>
      </c>
      <c r="L6" s="78">
        <v>33503.1</v>
      </c>
    </row>
    <row r="7" spans="1:13" s="2" customFormat="1" x14ac:dyDescent="0.3">
      <c r="A7" s="153"/>
      <c r="B7" s="4" t="s">
        <v>883</v>
      </c>
      <c r="C7" s="80">
        <v>629387.4</v>
      </c>
      <c r="D7" s="82">
        <v>329709.32</v>
      </c>
      <c r="E7" s="83">
        <v>146609.62</v>
      </c>
      <c r="F7" s="90"/>
      <c r="G7" s="84">
        <v>7194</v>
      </c>
      <c r="H7" s="84"/>
      <c r="I7" s="84">
        <v>67567</v>
      </c>
      <c r="J7" s="85">
        <v>10471</v>
      </c>
      <c r="K7" s="86">
        <v>14445.5</v>
      </c>
      <c r="L7" s="78">
        <v>53391</v>
      </c>
    </row>
    <row r="8" spans="1:13" s="2" customFormat="1" x14ac:dyDescent="0.3">
      <c r="A8" s="153"/>
      <c r="B8" s="4" t="s">
        <v>884</v>
      </c>
      <c r="C8" s="80"/>
      <c r="D8" s="82"/>
      <c r="E8" s="83"/>
      <c r="F8" s="90"/>
      <c r="G8" s="84"/>
      <c r="H8" s="92"/>
      <c r="I8" s="84"/>
      <c r="J8" s="85"/>
      <c r="K8" s="75"/>
      <c r="L8" s="78"/>
    </row>
    <row r="9" spans="1:13" s="2" customFormat="1" x14ac:dyDescent="0.3">
      <c r="A9" s="153"/>
      <c r="B9" s="4" t="s">
        <v>885</v>
      </c>
      <c r="C9" s="80"/>
      <c r="D9" s="82"/>
      <c r="E9" s="83"/>
      <c r="F9" s="95"/>
      <c r="G9" s="84"/>
      <c r="H9" s="84"/>
      <c r="I9" s="84"/>
      <c r="J9" s="85"/>
      <c r="K9" s="75"/>
      <c r="L9" s="78"/>
    </row>
    <row r="10" spans="1:13" s="2" customFormat="1" x14ac:dyDescent="0.3">
      <c r="A10" s="153"/>
      <c r="B10" s="4" t="s">
        <v>886</v>
      </c>
      <c r="C10" s="80"/>
      <c r="D10" s="82"/>
      <c r="E10" s="83"/>
      <c r="F10" s="90"/>
      <c r="G10" s="84"/>
      <c r="H10" s="84"/>
      <c r="I10" s="84"/>
      <c r="J10" s="85"/>
      <c r="K10" s="75"/>
      <c r="L10" s="78"/>
    </row>
    <row r="11" spans="1:13" s="2" customFormat="1" x14ac:dyDescent="0.3">
      <c r="A11" s="153"/>
      <c r="B11" s="4" t="s">
        <v>887</v>
      </c>
      <c r="C11" s="80"/>
      <c r="D11" s="82"/>
      <c r="E11" s="83"/>
      <c r="F11" s="90"/>
      <c r="G11" s="84"/>
      <c r="H11" s="84"/>
      <c r="I11" s="84"/>
      <c r="J11" s="85"/>
      <c r="K11" s="75"/>
      <c r="L11" s="78"/>
    </row>
    <row r="12" spans="1:13" s="2" customFormat="1" x14ac:dyDescent="0.3">
      <c r="A12" s="153"/>
      <c r="B12" s="4" t="s">
        <v>888</v>
      </c>
      <c r="C12" s="80"/>
      <c r="D12" s="82"/>
      <c r="E12" s="83"/>
      <c r="F12" s="90"/>
      <c r="G12" s="84"/>
      <c r="H12" s="84"/>
      <c r="I12" s="84"/>
      <c r="J12" s="85"/>
      <c r="K12" s="86"/>
      <c r="L12" s="78"/>
    </row>
    <row r="13" spans="1:13" s="2" customFormat="1" x14ac:dyDescent="0.3">
      <c r="A13" s="153"/>
      <c r="B13" s="4" t="s">
        <v>889</v>
      </c>
      <c r="C13" s="80"/>
      <c r="D13" s="82"/>
      <c r="E13" s="83"/>
      <c r="F13" s="90"/>
      <c r="G13" s="93"/>
      <c r="H13" s="84"/>
      <c r="I13" s="84"/>
      <c r="J13" s="85"/>
      <c r="K13" s="75"/>
      <c r="L13" s="90"/>
    </row>
    <row r="14" spans="1:13" s="2" customFormat="1" x14ac:dyDescent="0.3">
      <c r="A14" s="153"/>
      <c r="B14" s="4" t="s">
        <v>890</v>
      </c>
      <c r="C14" s="80"/>
      <c r="D14" s="94"/>
      <c r="E14" s="81"/>
      <c r="F14" s="94"/>
      <c r="G14" s="94"/>
      <c r="H14" s="79"/>
      <c r="I14" s="79"/>
      <c r="J14" s="79"/>
      <c r="K14" s="79"/>
      <c r="L14" s="94"/>
    </row>
    <row r="15" spans="1:13" s="2" customFormat="1" x14ac:dyDescent="0.3">
      <c r="A15" s="153"/>
      <c r="B15" s="4" t="s">
        <v>891</v>
      </c>
      <c r="C15" s="80"/>
      <c r="D15" s="94"/>
      <c r="E15" s="94"/>
      <c r="F15" s="94"/>
      <c r="G15" s="94"/>
      <c r="H15" s="79"/>
      <c r="I15" s="79"/>
      <c r="J15" s="79"/>
      <c r="K15" s="79"/>
      <c r="L15" s="94"/>
    </row>
    <row r="16" spans="1:13" s="2" customFormat="1" x14ac:dyDescent="0.3">
      <c r="A16" s="153"/>
      <c r="B16" s="5" t="s">
        <v>892</v>
      </c>
      <c r="C16" s="77">
        <f>SUM(C4:C15)</f>
        <v>1230612.99</v>
      </c>
      <c r="D16" s="77">
        <f t="shared" ref="D16:L16" si="0">SUM(D4:D15)</f>
        <v>453521.42000000004</v>
      </c>
      <c r="E16" s="77">
        <f t="shared" si="0"/>
        <v>260842.41999999998</v>
      </c>
      <c r="F16" s="74">
        <f t="shared" si="0"/>
        <v>0</v>
      </c>
      <c r="G16" s="77">
        <f t="shared" si="0"/>
        <v>26684</v>
      </c>
      <c r="H16" s="77">
        <f t="shared" si="0"/>
        <v>30400</v>
      </c>
      <c r="I16" s="77">
        <f t="shared" si="0"/>
        <v>160127</v>
      </c>
      <c r="J16" s="77">
        <f t="shared" si="0"/>
        <v>44810.5</v>
      </c>
      <c r="K16" s="77">
        <f t="shared" si="0"/>
        <v>54163.4</v>
      </c>
      <c r="L16" s="76">
        <f t="shared" si="0"/>
        <v>230464.29</v>
      </c>
    </row>
    <row r="17" spans="1:12" s="2" customFormat="1" x14ac:dyDescent="0.3">
      <c r="A17" s="153"/>
      <c r="B17" s="4"/>
      <c r="C17" s="80"/>
      <c r="D17" s="87"/>
      <c r="E17" s="88"/>
      <c r="F17" s="90"/>
      <c r="G17" s="89"/>
      <c r="H17" s="89"/>
      <c r="I17" s="84"/>
      <c r="J17" s="91"/>
      <c r="K17" s="75"/>
      <c r="L17" s="78"/>
    </row>
    <row r="18" spans="1:12" s="2" customFormat="1" x14ac:dyDescent="0.3">
      <c r="A18" s="153"/>
      <c r="B18" s="4"/>
      <c r="C18" s="80"/>
      <c r="D18" s="82"/>
      <c r="E18" s="83"/>
      <c r="F18" s="90"/>
      <c r="G18" s="84"/>
      <c r="H18" s="84"/>
      <c r="I18" s="84"/>
      <c r="J18" s="85"/>
      <c r="K18" s="75"/>
      <c r="L18" s="78"/>
    </row>
    <row r="19" spans="1:12" s="2" customFormat="1" x14ac:dyDescent="0.3">
      <c r="A19" s="153"/>
      <c r="B19" s="4"/>
      <c r="C19" s="80"/>
      <c r="D19" s="82"/>
      <c r="E19" s="83"/>
      <c r="F19" s="90"/>
      <c r="G19" s="84"/>
      <c r="H19" s="84"/>
      <c r="I19" s="84"/>
      <c r="J19" s="85"/>
      <c r="K19" s="86"/>
      <c r="L19" s="78"/>
    </row>
    <row r="20" spans="1:12" s="2" customFormat="1" x14ac:dyDescent="0.3">
      <c r="A20" s="153"/>
      <c r="B20" s="4"/>
      <c r="C20" s="80"/>
      <c r="D20" s="82"/>
      <c r="E20" s="83"/>
      <c r="F20" s="90"/>
      <c r="G20" s="84"/>
      <c r="H20" s="84"/>
      <c r="I20" s="84"/>
      <c r="J20" s="85"/>
      <c r="K20" s="86"/>
      <c r="L20" s="78"/>
    </row>
    <row r="21" spans="1:12" s="2" customFormat="1" x14ac:dyDescent="0.3">
      <c r="A21" s="153"/>
      <c r="B21" s="4"/>
      <c r="C21" s="80"/>
      <c r="D21" s="82"/>
      <c r="E21" s="83"/>
      <c r="F21" s="90"/>
      <c r="G21" s="84"/>
      <c r="H21" s="92"/>
      <c r="I21" s="84"/>
      <c r="J21" s="85"/>
      <c r="K21" s="75"/>
      <c r="L21" s="96"/>
    </row>
    <row r="22" spans="1:12" s="2" customFormat="1" x14ac:dyDescent="0.3">
      <c r="A22" s="153"/>
      <c r="B22" s="4"/>
      <c r="C22" s="80"/>
      <c r="D22" s="82"/>
      <c r="E22" s="83"/>
      <c r="F22" s="95"/>
      <c r="G22" s="84"/>
      <c r="H22" s="84"/>
      <c r="I22" s="84"/>
      <c r="J22" s="85"/>
      <c r="K22" s="75"/>
      <c r="L22" s="78"/>
    </row>
    <row r="23" spans="1:12" s="2" customFormat="1" x14ac:dyDescent="0.3">
      <c r="A23" s="153"/>
      <c r="B23" s="4"/>
      <c r="C23" s="80"/>
      <c r="D23" s="82"/>
      <c r="E23" s="83"/>
      <c r="F23" s="90"/>
      <c r="G23" s="97"/>
      <c r="H23" s="141"/>
      <c r="I23" s="84"/>
      <c r="J23" s="85"/>
      <c r="K23" s="75"/>
      <c r="L23" s="96"/>
    </row>
    <row r="24" spans="1:12" s="2" customFormat="1" x14ac:dyDescent="0.3">
      <c r="A24" s="153"/>
      <c r="B24" s="4"/>
      <c r="C24" s="80"/>
      <c r="D24" s="82"/>
      <c r="E24" s="83"/>
      <c r="F24" s="90"/>
      <c r="G24" s="84"/>
      <c r="H24" s="141"/>
      <c r="I24" s="84"/>
      <c r="J24" s="85"/>
      <c r="K24" s="75"/>
      <c r="L24" s="98"/>
    </row>
    <row r="25" spans="1:12" s="2" customFormat="1" x14ac:dyDescent="0.3">
      <c r="A25" s="153"/>
      <c r="B25" s="4"/>
      <c r="C25" s="80"/>
      <c r="D25" s="82"/>
      <c r="E25" s="83"/>
      <c r="F25" s="90"/>
      <c r="G25" s="84"/>
      <c r="H25" s="141"/>
      <c r="I25" s="84"/>
      <c r="J25" s="85"/>
      <c r="K25" s="86"/>
      <c r="L25" s="98"/>
    </row>
    <row r="26" spans="1:12" s="2" customFormat="1" x14ac:dyDescent="0.3">
      <c r="A26" s="153"/>
      <c r="B26" s="4"/>
      <c r="C26" s="80"/>
      <c r="D26" s="82"/>
      <c r="E26" s="83"/>
      <c r="F26" s="90"/>
      <c r="G26" s="93"/>
      <c r="H26" s="84"/>
      <c r="I26" s="84"/>
      <c r="J26" s="85"/>
      <c r="K26" s="75"/>
      <c r="L26" s="98"/>
    </row>
    <row r="27" spans="1:12" s="2" customFormat="1" x14ac:dyDescent="0.3">
      <c r="A27" s="153"/>
      <c r="B27" s="4"/>
      <c r="C27" s="80"/>
      <c r="D27" s="94"/>
      <c r="E27" s="81"/>
      <c r="F27" s="94"/>
      <c r="G27" s="94"/>
      <c r="H27" s="79"/>
      <c r="I27" s="79"/>
      <c r="J27" s="79"/>
      <c r="K27" s="79"/>
      <c r="L27" s="94"/>
    </row>
    <row r="28" spans="1:12" s="2" customFormat="1" x14ac:dyDescent="0.3">
      <c r="A28" s="153"/>
      <c r="B28" s="4"/>
      <c r="C28" s="80"/>
      <c r="D28" s="94"/>
      <c r="E28" s="94"/>
      <c r="F28" s="94"/>
      <c r="G28" s="94"/>
      <c r="H28" s="79"/>
      <c r="I28" s="79"/>
      <c r="J28" s="79"/>
      <c r="K28" s="79"/>
      <c r="L28" s="94"/>
    </row>
    <row r="29" spans="1:12" s="2" customFormat="1" x14ac:dyDescent="0.3">
      <c r="A29" s="153"/>
      <c r="B29" s="5"/>
      <c r="C29" s="77">
        <f>SUM(C17:C28)</f>
        <v>0</v>
      </c>
      <c r="D29" s="77">
        <f t="shared" ref="D29:K29" si="1">SUM(D17:D28)</f>
        <v>0</v>
      </c>
      <c r="E29" s="77">
        <f t="shared" si="1"/>
        <v>0</v>
      </c>
      <c r="F29" s="74">
        <f t="shared" si="1"/>
        <v>0</v>
      </c>
      <c r="G29" s="77">
        <f t="shared" si="1"/>
        <v>0</v>
      </c>
      <c r="H29" s="77">
        <f t="shared" si="1"/>
        <v>0</v>
      </c>
      <c r="I29" s="77">
        <f t="shared" si="1"/>
        <v>0</v>
      </c>
      <c r="J29" s="77">
        <f t="shared" si="1"/>
        <v>0</v>
      </c>
      <c r="K29" s="77">
        <f t="shared" si="1"/>
        <v>0</v>
      </c>
      <c r="L29" s="76">
        <f>SUM(L17:L28)</f>
        <v>0</v>
      </c>
    </row>
    <row r="30" spans="1:12" s="2" customFormat="1" x14ac:dyDescent="0.3">
      <c r="D30" s="3"/>
      <c r="E30" s="3"/>
      <c r="F30" s="3"/>
    </row>
    <row r="31" spans="1:12" s="2" customFormat="1" x14ac:dyDescent="0.3">
      <c r="D31" s="3"/>
      <c r="E31" s="3"/>
      <c r="F31" s="3"/>
    </row>
    <row r="32" spans="1:12" s="2" customFormat="1" x14ac:dyDescent="0.3">
      <c r="D32" s="3"/>
      <c r="E32" s="3"/>
      <c r="F32" s="3"/>
    </row>
  </sheetData>
  <mergeCells count="2">
    <mergeCell ref="A4:A16"/>
    <mergeCell ref="A17:A29"/>
  </mergeCells>
  <pageMargins left="0.7" right="0.7" top="0.75" bottom="0.75" header="0.3" footer="0.3"/>
  <pageSetup scale="8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Drop Down 1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144780</xdr:rowOff>
                  </from>
                  <to>
                    <xdr:col>3</xdr:col>
                    <xdr:colOff>579120</xdr:colOff>
                    <xdr:row>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Drop Down 2">
              <controlPr defaultSize="0" autoLine="0" autoPict="0">
                <anchor moveWithCells="1">
                  <from>
                    <xdr:col>3</xdr:col>
                    <xdr:colOff>0</xdr:colOff>
                    <xdr:row>0</xdr:row>
                    <xdr:rowOff>144780</xdr:rowOff>
                  </from>
                  <to>
                    <xdr:col>3</xdr:col>
                    <xdr:colOff>579120</xdr:colOff>
                    <xdr:row>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256"/>
  <sheetViews>
    <sheetView topLeftCell="A7" workbookViewId="0">
      <selection activeCell="B21" sqref="B21"/>
    </sheetView>
  </sheetViews>
  <sheetFormatPr defaultRowHeight="14.4" x14ac:dyDescent="0.3"/>
  <cols>
    <col min="2" max="2" width="14.109375" customWidth="1"/>
    <col min="3" max="3" width="15.44140625" customWidth="1"/>
    <col min="4" max="4" width="18.109375" customWidth="1"/>
    <col min="7" max="39" width="15.44140625" style="20" customWidth="1"/>
  </cols>
  <sheetData>
    <row r="1" spans="1:39" x14ac:dyDescent="0.3">
      <c r="A1">
        <v>1</v>
      </c>
    </row>
    <row r="2" spans="1:39" ht="21" x14ac:dyDescent="0.3">
      <c r="A2" t="s">
        <v>566</v>
      </c>
      <c r="G2" s="15" t="s">
        <v>170</v>
      </c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2"/>
      <c r="AE2" s="22"/>
      <c r="AF2" s="22"/>
      <c r="AG2" s="22"/>
      <c r="AH2" s="22"/>
      <c r="AI2" s="22"/>
      <c r="AJ2" s="22"/>
      <c r="AK2" s="22"/>
      <c r="AL2" s="22"/>
      <c r="AM2" s="22"/>
    </row>
    <row r="3" spans="1:39" ht="15" customHeight="1" x14ac:dyDescent="0.3">
      <c r="A3" t="s">
        <v>568</v>
      </c>
      <c r="G3" s="21" t="s">
        <v>192</v>
      </c>
      <c r="H3" s="23"/>
      <c r="I3" s="23"/>
      <c r="J3" s="23"/>
      <c r="K3" s="23"/>
      <c r="L3" s="21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22"/>
      <c r="AE3" s="22"/>
      <c r="AF3" s="22"/>
      <c r="AG3" s="22"/>
      <c r="AH3" s="22"/>
      <c r="AI3" s="22"/>
      <c r="AJ3" s="22"/>
      <c r="AK3" s="22"/>
      <c r="AL3" s="22"/>
      <c r="AM3" s="22"/>
    </row>
    <row r="4" spans="1:39" ht="30.75" customHeight="1" x14ac:dyDescent="0.3">
      <c r="A4" t="s">
        <v>567</v>
      </c>
      <c r="G4" s="25" t="s">
        <v>172</v>
      </c>
      <c r="H4" s="25" t="s">
        <v>39</v>
      </c>
      <c r="I4" s="63" t="s">
        <v>173</v>
      </c>
      <c r="J4" s="25" t="s">
        <v>169</v>
      </c>
      <c r="K4" s="24" t="s">
        <v>1</v>
      </c>
      <c r="L4" s="24" t="s">
        <v>0</v>
      </c>
      <c r="M4" s="24" t="s">
        <v>37</v>
      </c>
      <c r="N4" s="24" t="s">
        <v>33</v>
      </c>
      <c r="O4" s="24" t="s">
        <v>21</v>
      </c>
      <c r="P4" s="24" t="s">
        <v>34</v>
      </c>
      <c r="Q4" s="24" t="s">
        <v>22</v>
      </c>
      <c r="R4" s="24" t="s">
        <v>35</v>
      </c>
      <c r="S4" s="24" t="s">
        <v>2</v>
      </c>
      <c r="T4" s="25" t="s">
        <v>0</v>
      </c>
      <c r="U4" s="24" t="s">
        <v>32</v>
      </c>
      <c r="V4" s="24" t="s">
        <v>33</v>
      </c>
      <c r="W4" s="24" t="s">
        <v>21</v>
      </c>
      <c r="X4" s="24" t="s">
        <v>35</v>
      </c>
      <c r="Y4" s="24" t="s">
        <v>38</v>
      </c>
      <c r="Z4" s="24" t="s">
        <v>3</v>
      </c>
      <c r="AA4" s="24" t="s">
        <v>4</v>
      </c>
      <c r="AB4" s="24" t="s">
        <v>179</v>
      </c>
      <c r="AC4" s="24" t="s">
        <v>36</v>
      </c>
      <c r="AD4" s="22"/>
      <c r="AE4" s="22"/>
      <c r="AF4" s="22"/>
      <c r="AG4" s="22"/>
      <c r="AH4" s="22"/>
      <c r="AI4" s="22"/>
      <c r="AJ4" s="22"/>
      <c r="AK4" s="22"/>
      <c r="AL4" s="22"/>
      <c r="AM4" s="22"/>
    </row>
    <row r="5" spans="1:39" ht="20.25" customHeight="1" x14ac:dyDescent="0.3">
      <c r="A5" t="s">
        <v>610</v>
      </c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</row>
    <row r="6" spans="1:39" ht="15" customHeight="1" x14ac:dyDescent="0.3">
      <c r="A6" t="s">
        <v>609</v>
      </c>
      <c r="G6" s="26" t="s">
        <v>171</v>
      </c>
      <c r="H6" s="26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</row>
    <row r="7" spans="1:39" ht="15" customHeight="1" x14ac:dyDescent="0.3">
      <c r="G7" s="23" t="s">
        <v>192</v>
      </c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1"/>
      <c r="AF7" s="21"/>
      <c r="AG7" s="21"/>
      <c r="AH7" s="21"/>
      <c r="AI7" s="21"/>
      <c r="AJ7" s="21"/>
      <c r="AK7" s="21"/>
      <c r="AL7" s="21"/>
      <c r="AM7" s="21"/>
    </row>
    <row r="8" spans="1:39" ht="42.75" customHeight="1" x14ac:dyDescent="0.3">
      <c r="G8" s="25" t="s">
        <v>172</v>
      </c>
      <c r="H8" s="25" t="s">
        <v>39</v>
      </c>
      <c r="I8" s="63" t="s">
        <v>183</v>
      </c>
      <c r="J8" s="24" t="s">
        <v>184</v>
      </c>
      <c r="K8" s="24" t="s">
        <v>185</v>
      </c>
      <c r="L8" s="24" t="s">
        <v>10</v>
      </c>
      <c r="M8" s="24" t="s">
        <v>24</v>
      </c>
      <c r="N8" s="24" t="s">
        <v>25</v>
      </c>
      <c r="O8" s="24" t="s">
        <v>11</v>
      </c>
      <c r="P8" s="24" t="s">
        <v>12</v>
      </c>
      <c r="Q8" s="24" t="s">
        <v>13</v>
      </c>
      <c r="R8" s="25" t="s">
        <v>14</v>
      </c>
      <c r="S8" s="24" t="s">
        <v>177</v>
      </c>
      <c r="T8" s="24" t="s">
        <v>176</v>
      </c>
      <c r="U8" s="24" t="s">
        <v>15</v>
      </c>
      <c r="V8" s="24" t="s">
        <v>16</v>
      </c>
      <c r="W8" s="24" t="s">
        <v>17</v>
      </c>
      <c r="X8" s="24" t="s">
        <v>18</v>
      </c>
      <c r="Y8" s="24" t="s">
        <v>174</v>
      </c>
      <c r="Z8" s="24" t="s">
        <v>26</v>
      </c>
      <c r="AA8" s="24" t="s">
        <v>27</v>
      </c>
      <c r="AB8" s="24" t="s">
        <v>28</v>
      </c>
      <c r="AC8" s="24" t="s">
        <v>23</v>
      </c>
      <c r="AD8" s="24" t="s">
        <v>19</v>
      </c>
      <c r="AE8" s="64" t="s">
        <v>182</v>
      </c>
      <c r="AF8" s="64" t="s">
        <v>178</v>
      </c>
      <c r="AG8" s="64" t="s">
        <v>20</v>
      </c>
      <c r="AH8" s="24" t="s">
        <v>29</v>
      </c>
      <c r="AI8" s="24" t="s">
        <v>180</v>
      </c>
      <c r="AJ8" s="24" t="s">
        <v>31</v>
      </c>
      <c r="AK8" s="64" t="s">
        <v>181</v>
      </c>
      <c r="AL8" s="24" t="s">
        <v>168</v>
      </c>
      <c r="AM8" s="24" t="s">
        <v>30</v>
      </c>
    </row>
    <row r="9" spans="1:39" x14ac:dyDescent="0.3">
      <c r="B9" s="12" t="s">
        <v>566</v>
      </c>
      <c r="C9" s="12" t="s">
        <v>568</v>
      </c>
      <c r="D9" s="12" t="s">
        <v>567</v>
      </c>
    </row>
    <row r="10" spans="1:39" x14ac:dyDescent="0.3">
      <c r="B10" s="4" t="s">
        <v>40</v>
      </c>
      <c r="C10" s="7" t="s">
        <v>248</v>
      </c>
      <c r="D10" s="4" t="s">
        <v>434</v>
      </c>
      <c r="E10" s="13"/>
    </row>
    <row r="11" spans="1:39" ht="21" x14ac:dyDescent="0.3">
      <c r="B11" s="4" t="s">
        <v>41</v>
      </c>
      <c r="C11" s="4" t="s">
        <v>249</v>
      </c>
      <c r="D11" s="4" t="s">
        <v>435</v>
      </c>
      <c r="E11" s="13"/>
      <c r="G11" s="17" t="s">
        <v>231</v>
      </c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7"/>
      <c r="AC11" s="27"/>
      <c r="AD11" s="28"/>
      <c r="AE11" s="28"/>
      <c r="AF11" s="28"/>
      <c r="AG11" s="28"/>
      <c r="AH11" s="28"/>
      <c r="AI11" s="28"/>
      <c r="AJ11" s="28"/>
      <c r="AK11" s="28"/>
      <c r="AL11" s="28"/>
      <c r="AM11" s="28"/>
    </row>
    <row r="12" spans="1:39" ht="50.25" customHeight="1" x14ac:dyDescent="0.3">
      <c r="B12" s="4" t="s">
        <v>42</v>
      </c>
      <c r="C12" s="4" t="s">
        <v>250</v>
      </c>
      <c r="D12" s="4" t="s">
        <v>436</v>
      </c>
      <c r="E12" s="13"/>
      <c r="G12" s="27" t="s">
        <v>197</v>
      </c>
      <c r="H12" s="30"/>
      <c r="I12" s="30"/>
      <c r="J12" s="31"/>
      <c r="K12" s="30"/>
      <c r="L12" s="27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28"/>
      <c r="AE12" s="28"/>
      <c r="AF12" s="28"/>
      <c r="AG12" s="28"/>
      <c r="AH12" s="28"/>
      <c r="AI12" s="28"/>
      <c r="AJ12" s="28"/>
      <c r="AK12" s="28"/>
      <c r="AL12" s="28"/>
      <c r="AM12" s="28"/>
    </row>
    <row r="13" spans="1:39" ht="15" customHeight="1" x14ac:dyDescent="0.3">
      <c r="B13" s="4" t="s">
        <v>43</v>
      </c>
      <c r="C13" s="4" t="s">
        <v>251</v>
      </c>
      <c r="D13" s="4" t="s">
        <v>251</v>
      </c>
      <c r="E13" s="13"/>
      <c r="G13" s="39" t="s">
        <v>198</v>
      </c>
      <c r="H13" s="39" t="s">
        <v>199</v>
      </c>
      <c r="I13" s="62" t="s">
        <v>232</v>
      </c>
      <c r="J13" s="39" t="s">
        <v>234</v>
      </c>
      <c r="K13" s="33" t="s">
        <v>235</v>
      </c>
      <c r="L13" s="33" t="s">
        <v>241</v>
      </c>
      <c r="M13" s="33" t="s">
        <v>242</v>
      </c>
      <c r="N13" s="33" t="s">
        <v>243</v>
      </c>
      <c r="O13" s="33" t="s">
        <v>244</v>
      </c>
      <c r="P13" s="33" t="s">
        <v>246</v>
      </c>
      <c r="Q13" s="33" t="s">
        <v>247</v>
      </c>
      <c r="R13" s="33" t="s">
        <v>245</v>
      </c>
      <c r="S13" s="33" t="s">
        <v>236</v>
      </c>
      <c r="T13" s="39" t="s">
        <v>241</v>
      </c>
      <c r="U13" s="33" t="s">
        <v>242</v>
      </c>
      <c r="V13" s="33" t="s">
        <v>243</v>
      </c>
      <c r="W13" s="33" t="s">
        <v>244</v>
      </c>
      <c r="X13" s="33" t="s">
        <v>245</v>
      </c>
      <c r="Y13" s="33" t="s">
        <v>233</v>
      </c>
      <c r="Z13" s="33" t="s">
        <v>237</v>
      </c>
      <c r="AA13" s="33" t="s">
        <v>238</v>
      </c>
      <c r="AB13" s="33" t="s">
        <v>239</v>
      </c>
      <c r="AC13" s="33" t="s">
        <v>240</v>
      </c>
      <c r="AD13" s="28"/>
      <c r="AE13" s="28"/>
      <c r="AF13" s="28"/>
      <c r="AG13" s="28"/>
      <c r="AH13" s="28"/>
      <c r="AI13" s="28"/>
      <c r="AJ13" s="28"/>
      <c r="AK13" s="28"/>
      <c r="AL13" s="28"/>
      <c r="AM13" s="28"/>
    </row>
    <row r="14" spans="1:39" ht="15" customHeight="1" x14ac:dyDescent="0.3">
      <c r="B14" s="4" t="s">
        <v>44</v>
      </c>
      <c r="C14" s="4" t="s">
        <v>44</v>
      </c>
      <c r="D14" s="4" t="s">
        <v>437</v>
      </c>
      <c r="E14" s="13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</row>
    <row r="15" spans="1:39" ht="20.25" customHeight="1" x14ac:dyDescent="0.3">
      <c r="B15" s="4" t="s">
        <v>45</v>
      </c>
      <c r="C15" s="6" t="s">
        <v>252</v>
      </c>
      <c r="D15" s="4" t="s">
        <v>438</v>
      </c>
      <c r="E15" s="13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</row>
    <row r="16" spans="1:39" ht="15" customHeight="1" x14ac:dyDescent="0.3">
      <c r="B16" s="4" t="s">
        <v>46</v>
      </c>
      <c r="C16" s="4" t="s">
        <v>253</v>
      </c>
      <c r="D16" s="4" t="s">
        <v>439</v>
      </c>
      <c r="E16" s="13"/>
      <c r="G16" s="40" t="s">
        <v>196</v>
      </c>
      <c r="H16" s="40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</row>
    <row r="17" spans="2:39" x14ac:dyDescent="0.3">
      <c r="B17" s="4" t="s">
        <v>47</v>
      </c>
      <c r="C17" s="4" t="s">
        <v>254</v>
      </c>
      <c r="D17" s="4" t="s">
        <v>440</v>
      </c>
      <c r="E17" s="13"/>
      <c r="G17" s="29" t="s">
        <v>197</v>
      </c>
      <c r="H17" s="29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27"/>
      <c r="AF17" s="27"/>
      <c r="AG17" s="27"/>
      <c r="AH17" s="27"/>
      <c r="AI17" s="27"/>
      <c r="AJ17" s="27"/>
      <c r="AK17" s="27"/>
      <c r="AL17" s="27"/>
      <c r="AM17" s="27"/>
    </row>
    <row r="18" spans="2:39" ht="43.2" x14ac:dyDescent="0.3">
      <c r="B18" s="4" t="s">
        <v>48</v>
      </c>
      <c r="C18" s="4" t="s">
        <v>255</v>
      </c>
      <c r="D18" s="4" t="s">
        <v>441</v>
      </c>
      <c r="E18" s="13"/>
      <c r="G18" s="34" t="s">
        <v>198</v>
      </c>
      <c r="H18" s="34" t="s">
        <v>199</v>
      </c>
      <c r="I18" s="32" t="s">
        <v>200</v>
      </c>
      <c r="J18" s="35" t="s">
        <v>201</v>
      </c>
      <c r="K18" s="35" t="s">
        <v>203</v>
      </c>
      <c r="L18" s="35" t="s">
        <v>207</v>
      </c>
      <c r="M18" s="38" t="s">
        <v>221</v>
      </c>
      <c r="N18" s="38" t="s">
        <v>222</v>
      </c>
      <c r="O18" s="38" t="s">
        <v>223</v>
      </c>
      <c r="P18" s="38" t="s">
        <v>224</v>
      </c>
      <c r="Q18" s="35" t="s">
        <v>208</v>
      </c>
      <c r="R18" s="41" t="s">
        <v>225</v>
      </c>
      <c r="S18" s="36" t="s">
        <v>229</v>
      </c>
      <c r="T18" s="37" t="s">
        <v>230</v>
      </c>
      <c r="U18" s="38" t="s">
        <v>226</v>
      </c>
      <c r="V18" s="38" t="s">
        <v>227</v>
      </c>
      <c r="W18" s="38" t="s">
        <v>228</v>
      </c>
      <c r="X18" s="35" t="s">
        <v>209</v>
      </c>
      <c r="Y18" s="35" t="s">
        <v>204</v>
      </c>
      <c r="Z18" s="35" t="s">
        <v>210</v>
      </c>
      <c r="AA18" s="35" t="s">
        <v>211</v>
      </c>
      <c r="AB18" s="35" t="s">
        <v>212</v>
      </c>
      <c r="AC18" s="35" t="s">
        <v>213</v>
      </c>
      <c r="AD18" s="35" t="s">
        <v>214</v>
      </c>
      <c r="AE18" s="42" t="s">
        <v>202</v>
      </c>
      <c r="AF18" s="42" t="s">
        <v>205</v>
      </c>
      <c r="AG18" s="42" t="s">
        <v>215</v>
      </c>
      <c r="AH18" s="35" t="s">
        <v>216</v>
      </c>
      <c r="AI18" s="35" t="s">
        <v>217</v>
      </c>
      <c r="AJ18" s="35" t="s">
        <v>218</v>
      </c>
      <c r="AK18" s="42" t="s">
        <v>206</v>
      </c>
      <c r="AL18" s="35" t="s">
        <v>219</v>
      </c>
      <c r="AM18" s="35" t="s">
        <v>220</v>
      </c>
    </row>
    <row r="19" spans="2:39" x14ac:dyDescent="0.3">
      <c r="B19" s="4" t="s">
        <v>49</v>
      </c>
      <c r="C19" s="4" t="s">
        <v>256</v>
      </c>
      <c r="D19" s="4" t="s">
        <v>442</v>
      </c>
      <c r="E19" s="13"/>
    </row>
    <row r="20" spans="2:39" x14ac:dyDescent="0.3">
      <c r="B20" s="4" t="s">
        <v>50</v>
      </c>
      <c r="C20" s="4" t="s">
        <v>257</v>
      </c>
      <c r="D20" s="4" t="s">
        <v>443</v>
      </c>
      <c r="E20" s="13"/>
    </row>
    <row r="21" spans="2:39" ht="21" x14ac:dyDescent="0.3">
      <c r="B21" s="4" t="s">
        <v>175</v>
      </c>
      <c r="C21" s="4" t="s">
        <v>258</v>
      </c>
      <c r="D21" s="4" t="s">
        <v>444</v>
      </c>
      <c r="E21" s="13"/>
      <c r="G21" s="19" t="s">
        <v>380</v>
      </c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4"/>
      <c r="AE21" s="44"/>
      <c r="AF21" s="44"/>
      <c r="AG21" s="44"/>
      <c r="AH21" s="44"/>
      <c r="AI21" s="44"/>
      <c r="AJ21" s="44"/>
      <c r="AK21" s="44"/>
      <c r="AL21" s="44"/>
      <c r="AM21" s="44"/>
    </row>
    <row r="22" spans="2:39" ht="42.75" customHeight="1" x14ac:dyDescent="0.3">
      <c r="B22" s="5" t="s">
        <v>9</v>
      </c>
      <c r="C22" s="5" t="s">
        <v>259</v>
      </c>
      <c r="D22" s="5" t="s">
        <v>445</v>
      </c>
      <c r="E22" s="14"/>
      <c r="G22" s="43" t="s">
        <v>381</v>
      </c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4"/>
      <c r="AE22" s="44"/>
      <c r="AF22" s="44"/>
      <c r="AG22" s="44"/>
      <c r="AH22" s="44"/>
      <c r="AI22" s="44"/>
      <c r="AJ22" s="44"/>
      <c r="AK22" s="44"/>
      <c r="AL22" s="44"/>
      <c r="AM22" s="44"/>
    </row>
    <row r="23" spans="2:39" ht="15" customHeight="1" x14ac:dyDescent="0.3">
      <c r="B23" s="4" t="s">
        <v>51</v>
      </c>
      <c r="C23" s="4" t="s">
        <v>260</v>
      </c>
      <c r="D23" s="4" t="s">
        <v>446</v>
      </c>
      <c r="E23" s="13"/>
      <c r="G23" s="50" t="s">
        <v>382</v>
      </c>
      <c r="H23" s="48" t="s">
        <v>383</v>
      </c>
      <c r="I23" s="51" t="s">
        <v>384</v>
      </c>
      <c r="J23" s="45" t="s">
        <v>386</v>
      </c>
      <c r="K23" s="52" t="s">
        <v>387</v>
      </c>
      <c r="L23" s="50" t="s">
        <v>393</v>
      </c>
      <c r="M23" s="50" t="s">
        <v>394</v>
      </c>
      <c r="N23" s="50" t="s">
        <v>395</v>
      </c>
      <c r="O23" s="53" t="s">
        <v>396</v>
      </c>
      <c r="P23" s="50" t="s">
        <v>398</v>
      </c>
      <c r="Q23" s="49" t="s">
        <v>399</v>
      </c>
      <c r="R23" s="54" t="s">
        <v>397</v>
      </c>
      <c r="S23" s="47" t="s">
        <v>388</v>
      </c>
      <c r="T23" s="54" t="s">
        <v>393</v>
      </c>
      <c r="U23" s="54" t="s">
        <v>394</v>
      </c>
      <c r="V23" s="54" t="s">
        <v>395</v>
      </c>
      <c r="W23" s="54" t="s">
        <v>396</v>
      </c>
      <c r="X23" s="55" t="s">
        <v>397</v>
      </c>
      <c r="Y23" s="47" t="s">
        <v>385</v>
      </c>
      <c r="Z23" s="50" t="s">
        <v>389</v>
      </c>
      <c r="AA23" s="50" t="s">
        <v>390</v>
      </c>
      <c r="AB23" s="50" t="s">
        <v>391</v>
      </c>
      <c r="AC23" s="50" t="s">
        <v>392</v>
      </c>
      <c r="AD23" s="44"/>
      <c r="AE23" s="44"/>
      <c r="AF23" s="44"/>
      <c r="AG23" s="44"/>
      <c r="AH23" s="44"/>
      <c r="AI23" s="44"/>
      <c r="AJ23" s="44"/>
      <c r="AK23" s="44"/>
      <c r="AL23" s="44"/>
      <c r="AM23" s="44"/>
    </row>
    <row r="24" spans="2:39" ht="15" customHeight="1" x14ac:dyDescent="0.3">
      <c r="B24" s="4" t="s">
        <v>52</v>
      </c>
      <c r="C24" s="4" t="s">
        <v>261</v>
      </c>
      <c r="D24" s="4" t="s">
        <v>447</v>
      </c>
      <c r="E24" s="13"/>
      <c r="G24" s="46"/>
      <c r="H24" s="46"/>
      <c r="I24" s="65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4"/>
      <c r="AE24" s="44"/>
      <c r="AF24" s="44"/>
      <c r="AG24" s="44"/>
      <c r="AH24" s="44"/>
      <c r="AI24" s="44"/>
      <c r="AJ24" s="44"/>
      <c r="AK24" s="44"/>
      <c r="AL24" s="44"/>
      <c r="AM24" s="44"/>
    </row>
    <row r="25" spans="2:39" ht="15" customHeight="1" x14ac:dyDescent="0.3">
      <c r="B25" s="4" t="s">
        <v>53</v>
      </c>
      <c r="C25" s="4" t="s">
        <v>262</v>
      </c>
      <c r="D25" s="4" t="s">
        <v>448</v>
      </c>
      <c r="E25" s="13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  <c r="AM25" s="44"/>
    </row>
    <row r="26" spans="2:39" ht="21" x14ac:dyDescent="0.3">
      <c r="B26" s="4" t="s">
        <v>54</v>
      </c>
      <c r="C26" s="4" t="s">
        <v>263</v>
      </c>
      <c r="D26" s="4" t="s">
        <v>263</v>
      </c>
      <c r="E26" s="13"/>
      <c r="G26" s="56" t="s">
        <v>400</v>
      </c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</row>
    <row r="27" spans="2:39" x14ac:dyDescent="0.3">
      <c r="B27" s="4" t="s">
        <v>55</v>
      </c>
      <c r="C27" s="4" t="s">
        <v>55</v>
      </c>
      <c r="D27" s="4" t="s">
        <v>449</v>
      </c>
      <c r="E27" s="13"/>
      <c r="G27" s="57" t="s">
        <v>401</v>
      </c>
      <c r="H27" s="57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43"/>
      <c r="AF27" s="43"/>
      <c r="AG27" s="43"/>
      <c r="AH27" s="43"/>
      <c r="AI27" s="43"/>
      <c r="AJ27" s="43"/>
      <c r="AK27" s="43"/>
      <c r="AL27" s="43"/>
      <c r="AM27" s="43"/>
    </row>
    <row r="28" spans="2:39" ht="57.6" x14ac:dyDescent="0.3">
      <c r="B28" s="4" t="s">
        <v>56</v>
      </c>
      <c r="C28" s="4" t="s">
        <v>264</v>
      </c>
      <c r="D28" s="4" t="s">
        <v>450</v>
      </c>
      <c r="E28" s="13"/>
      <c r="G28" s="59" t="s">
        <v>382</v>
      </c>
      <c r="H28" s="59" t="s">
        <v>402</v>
      </c>
      <c r="I28" s="60" t="s">
        <v>403</v>
      </c>
      <c r="J28" s="50" t="s">
        <v>404</v>
      </c>
      <c r="K28" s="50" t="s">
        <v>406</v>
      </c>
      <c r="L28" s="50" t="s">
        <v>410</v>
      </c>
      <c r="M28" s="50" t="s">
        <v>424</v>
      </c>
      <c r="N28" s="50" t="s">
        <v>425</v>
      </c>
      <c r="O28" s="50" t="s">
        <v>426</v>
      </c>
      <c r="P28" s="50" t="s">
        <v>427</v>
      </c>
      <c r="Q28" s="50" t="s">
        <v>411</v>
      </c>
      <c r="R28" s="59" t="s">
        <v>428</v>
      </c>
      <c r="S28" s="50" t="s">
        <v>432</v>
      </c>
      <c r="T28" s="59" t="s">
        <v>433</v>
      </c>
      <c r="U28" s="50" t="s">
        <v>429</v>
      </c>
      <c r="V28" s="50" t="s">
        <v>430</v>
      </c>
      <c r="W28" s="50" t="s">
        <v>431</v>
      </c>
      <c r="X28" s="50" t="s">
        <v>412</v>
      </c>
      <c r="Y28" s="50" t="s">
        <v>407</v>
      </c>
      <c r="Z28" s="50" t="s">
        <v>413</v>
      </c>
      <c r="AA28" s="50" t="s">
        <v>414</v>
      </c>
      <c r="AB28" s="50" t="s">
        <v>415</v>
      </c>
      <c r="AC28" s="50" t="s">
        <v>416</v>
      </c>
      <c r="AD28" s="50" t="s">
        <v>417</v>
      </c>
      <c r="AE28" s="61" t="s">
        <v>405</v>
      </c>
      <c r="AF28" s="61" t="s">
        <v>408</v>
      </c>
      <c r="AG28" s="61" t="s">
        <v>418</v>
      </c>
      <c r="AH28" s="50" t="s">
        <v>419</v>
      </c>
      <c r="AI28" s="50" t="s">
        <v>420</v>
      </c>
      <c r="AJ28" s="50" t="s">
        <v>421</v>
      </c>
      <c r="AK28" s="61" t="s">
        <v>409</v>
      </c>
      <c r="AL28" s="50" t="s">
        <v>422</v>
      </c>
      <c r="AM28" s="50" t="s">
        <v>423</v>
      </c>
    </row>
    <row r="29" spans="2:39" x14ac:dyDescent="0.3">
      <c r="B29" s="4" t="s">
        <v>57</v>
      </c>
      <c r="C29" s="4" t="s">
        <v>265</v>
      </c>
      <c r="D29" s="4" t="s">
        <v>451</v>
      </c>
      <c r="E29" s="13"/>
    </row>
    <row r="30" spans="2:39" x14ac:dyDescent="0.3">
      <c r="B30" s="4" t="s">
        <v>58</v>
      </c>
      <c r="C30" s="4" t="s">
        <v>266</v>
      </c>
      <c r="D30" s="4" t="s">
        <v>452</v>
      </c>
      <c r="E30" s="13"/>
    </row>
    <row r="31" spans="2:39" x14ac:dyDescent="0.3">
      <c r="B31" s="4" t="s">
        <v>59</v>
      </c>
      <c r="C31" s="4" t="s">
        <v>267</v>
      </c>
      <c r="D31" s="4" t="s">
        <v>453</v>
      </c>
      <c r="E31" s="13"/>
    </row>
    <row r="32" spans="2:39" ht="15" customHeight="1" x14ac:dyDescent="0.3">
      <c r="B32" s="4" t="s">
        <v>60</v>
      </c>
      <c r="C32" s="4" t="s">
        <v>268</v>
      </c>
      <c r="D32" s="4" t="s">
        <v>454</v>
      </c>
      <c r="E32" s="13"/>
    </row>
    <row r="33" spans="2:7" ht="15" customHeight="1" x14ac:dyDescent="0.3">
      <c r="B33" s="4" t="s">
        <v>61</v>
      </c>
      <c r="C33" s="4" t="s">
        <v>269</v>
      </c>
      <c r="D33" s="4" t="s">
        <v>455</v>
      </c>
      <c r="E33" s="13"/>
    </row>
    <row r="34" spans="2:7" ht="15" customHeight="1" x14ac:dyDescent="0.3">
      <c r="B34" s="4" t="s">
        <v>62</v>
      </c>
      <c r="C34" s="4" t="s">
        <v>270</v>
      </c>
      <c r="D34" s="4" t="s">
        <v>456</v>
      </c>
      <c r="E34" s="13"/>
    </row>
    <row r="35" spans="2:7" ht="15" customHeight="1" x14ac:dyDescent="0.3">
      <c r="B35" s="5" t="s">
        <v>8</v>
      </c>
      <c r="C35" s="5" t="s">
        <v>271</v>
      </c>
      <c r="D35" s="5" t="s">
        <v>457</v>
      </c>
      <c r="E35" s="14"/>
      <c r="G35"/>
    </row>
    <row r="36" spans="2:7" x14ac:dyDescent="0.3">
      <c r="B36" s="4" t="s">
        <v>63</v>
      </c>
      <c r="C36" s="4" t="s">
        <v>272</v>
      </c>
      <c r="D36" s="4" t="s">
        <v>458</v>
      </c>
      <c r="E36" s="13"/>
    </row>
    <row r="37" spans="2:7" x14ac:dyDescent="0.3">
      <c r="B37" s="4" t="s">
        <v>64</v>
      </c>
      <c r="C37" s="4" t="s">
        <v>273</v>
      </c>
      <c r="D37" s="4" t="s">
        <v>459</v>
      </c>
      <c r="E37" s="13"/>
    </row>
    <row r="38" spans="2:7" x14ac:dyDescent="0.3">
      <c r="B38" s="4" t="s">
        <v>65</v>
      </c>
      <c r="C38" s="4" t="s">
        <v>274</v>
      </c>
      <c r="D38" s="4" t="s">
        <v>460</v>
      </c>
      <c r="E38" s="13"/>
    </row>
    <row r="39" spans="2:7" x14ac:dyDescent="0.3">
      <c r="B39" s="4" t="s">
        <v>66</v>
      </c>
      <c r="C39" s="4" t="s">
        <v>275</v>
      </c>
      <c r="D39" s="4" t="s">
        <v>275</v>
      </c>
      <c r="E39" s="13"/>
    </row>
    <row r="40" spans="2:7" x14ac:dyDescent="0.3">
      <c r="B40" s="4" t="s">
        <v>67</v>
      </c>
      <c r="C40" s="4" t="s">
        <v>67</v>
      </c>
      <c r="D40" s="4" t="s">
        <v>461</v>
      </c>
      <c r="E40" s="13"/>
    </row>
    <row r="41" spans="2:7" ht="34.5" customHeight="1" x14ac:dyDescent="0.3">
      <c r="B41" s="4" t="s">
        <v>68</v>
      </c>
      <c r="C41" s="4" t="s">
        <v>276</v>
      </c>
      <c r="D41" s="4" t="s">
        <v>462</v>
      </c>
      <c r="E41" s="13"/>
    </row>
    <row r="42" spans="2:7" ht="15" customHeight="1" x14ac:dyDescent="0.3">
      <c r="B42" s="4" t="s">
        <v>69</v>
      </c>
      <c r="C42" s="4" t="s">
        <v>277</v>
      </c>
      <c r="D42" s="4" t="s">
        <v>463</v>
      </c>
      <c r="E42" s="13"/>
    </row>
    <row r="43" spans="2:7" ht="15" customHeight="1" x14ac:dyDescent="0.3">
      <c r="B43" s="4" t="s">
        <v>70</v>
      </c>
      <c r="C43" s="4" t="s">
        <v>278</v>
      </c>
      <c r="D43" s="4" t="s">
        <v>464</v>
      </c>
      <c r="E43" s="13"/>
    </row>
    <row r="44" spans="2:7" ht="15" customHeight="1" x14ac:dyDescent="0.3">
      <c r="B44" s="4" t="s">
        <v>71</v>
      </c>
      <c r="C44" s="4" t="s">
        <v>279</v>
      </c>
      <c r="D44" s="4" t="s">
        <v>465</v>
      </c>
      <c r="E44" s="13"/>
    </row>
    <row r="45" spans="2:7" ht="47.25" customHeight="1" x14ac:dyDescent="0.3">
      <c r="B45" s="4" t="s">
        <v>72</v>
      </c>
      <c r="C45" s="4" t="s">
        <v>280</v>
      </c>
      <c r="D45" s="4" t="s">
        <v>466</v>
      </c>
      <c r="E45" s="13"/>
    </row>
    <row r="46" spans="2:7" x14ac:dyDescent="0.3">
      <c r="B46" s="4" t="s">
        <v>73</v>
      </c>
      <c r="C46" s="4" t="s">
        <v>281</v>
      </c>
      <c r="D46" s="4" t="s">
        <v>467</v>
      </c>
      <c r="E46" s="13"/>
    </row>
    <row r="47" spans="2:7" x14ac:dyDescent="0.3">
      <c r="B47" s="4" t="s">
        <v>74</v>
      </c>
      <c r="C47" s="4" t="s">
        <v>282</v>
      </c>
      <c r="D47" s="4" t="s">
        <v>468</v>
      </c>
      <c r="E47" s="13"/>
    </row>
    <row r="48" spans="2:7" x14ac:dyDescent="0.3">
      <c r="B48" s="5" t="s">
        <v>7</v>
      </c>
      <c r="C48" s="5" t="s">
        <v>283</v>
      </c>
      <c r="D48" s="5" t="s">
        <v>469</v>
      </c>
      <c r="E48" s="14"/>
    </row>
    <row r="49" spans="2:5" ht="42.75" customHeight="1" x14ac:dyDescent="0.3">
      <c r="B49" s="4" t="s">
        <v>75</v>
      </c>
      <c r="C49" s="4" t="s">
        <v>284</v>
      </c>
      <c r="D49" s="4" t="s">
        <v>470</v>
      </c>
      <c r="E49" s="13"/>
    </row>
    <row r="50" spans="2:5" ht="15" customHeight="1" x14ac:dyDescent="0.3">
      <c r="B50" s="4" t="s">
        <v>76</v>
      </c>
      <c r="C50" s="4" t="s">
        <v>285</v>
      </c>
      <c r="D50" s="4" t="s">
        <v>471</v>
      </c>
      <c r="E50" s="13"/>
    </row>
    <row r="51" spans="2:5" ht="15" customHeight="1" x14ac:dyDescent="0.3">
      <c r="B51" s="4" t="s">
        <v>77</v>
      </c>
      <c r="C51" s="4" t="s">
        <v>286</v>
      </c>
      <c r="D51" s="4" t="s">
        <v>472</v>
      </c>
      <c r="E51" s="13"/>
    </row>
    <row r="52" spans="2:5" ht="15" customHeight="1" x14ac:dyDescent="0.3">
      <c r="B52" s="4" t="s">
        <v>78</v>
      </c>
      <c r="C52" s="4" t="s">
        <v>287</v>
      </c>
      <c r="D52" s="4" t="s">
        <v>287</v>
      </c>
      <c r="E52" s="13"/>
    </row>
    <row r="53" spans="2:5" ht="15" customHeight="1" x14ac:dyDescent="0.3">
      <c r="B53" s="4" t="s">
        <v>79</v>
      </c>
      <c r="C53" s="4" t="s">
        <v>79</v>
      </c>
      <c r="D53" s="4" t="s">
        <v>473</v>
      </c>
      <c r="E53" s="13"/>
    </row>
    <row r="54" spans="2:5" ht="22.5" customHeight="1" x14ac:dyDescent="0.3">
      <c r="B54" s="4" t="s">
        <v>80</v>
      </c>
      <c r="C54" s="4" t="s">
        <v>288</v>
      </c>
      <c r="D54" s="4" t="s">
        <v>474</v>
      </c>
      <c r="E54" s="13"/>
    </row>
    <row r="55" spans="2:5" x14ac:dyDescent="0.3">
      <c r="B55" s="4" t="s">
        <v>81</v>
      </c>
      <c r="C55" s="4" t="s">
        <v>289</v>
      </c>
      <c r="D55" s="4" t="s">
        <v>475</v>
      </c>
      <c r="E55" s="13"/>
    </row>
    <row r="56" spans="2:5" x14ac:dyDescent="0.3">
      <c r="B56" s="4" t="s">
        <v>82</v>
      </c>
      <c r="C56" s="4" t="s">
        <v>290</v>
      </c>
      <c r="D56" s="4" t="s">
        <v>476</v>
      </c>
      <c r="E56" s="13"/>
    </row>
    <row r="57" spans="2:5" x14ac:dyDescent="0.3">
      <c r="B57" s="4" t="s">
        <v>83</v>
      </c>
      <c r="C57" s="4" t="s">
        <v>291</v>
      </c>
      <c r="D57" s="4" t="s">
        <v>477</v>
      </c>
      <c r="E57" s="13"/>
    </row>
    <row r="58" spans="2:5" x14ac:dyDescent="0.3">
      <c r="B58" s="4" t="s">
        <v>84</v>
      </c>
      <c r="C58" s="4" t="s">
        <v>292</v>
      </c>
      <c r="D58" s="4" t="s">
        <v>478</v>
      </c>
      <c r="E58" s="13"/>
    </row>
    <row r="59" spans="2:5" x14ac:dyDescent="0.3">
      <c r="B59" s="4" t="s">
        <v>85</v>
      </c>
      <c r="C59" s="4" t="s">
        <v>293</v>
      </c>
      <c r="D59" s="4" t="s">
        <v>479</v>
      </c>
      <c r="E59" s="13"/>
    </row>
    <row r="60" spans="2:5" x14ac:dyDescent="0.3">
      <c r="B60" s="4" t="s">
        <v>86</v>
      </c>
      <c r="C60" s="4" t="s">
        <v>294</v>
      </c>
      <c r="D60" s="4" t="s">
        <v>480</v>
      </c>
      <c r="E60" s="13"/>
    </row>
    <row r="61" spans="2:5" x14ac:dyDescent="0.3">
      <c r="B61" s="5" t="s">
        <v>6</v>
      </c>
      <c r="C61" s="5" t="s">
        <v>295</v>
      </c>
      <c r="D61" s="5" t="s">
        <v>481</v>
      </c>
      <c r="E61" s="14"/>
    </row>
    <row r="62" spans="2:5" x14ac:dyDescent="0.3">
      <c r="B62" s="4" t="s">
        <v>87</v>
      </c>
      <c r="C62" s="4" t="s">
        <v>296</v>
      </c>
      <c r="D62" s="4" t="s">
        <v>482</v>
      </c>
      <c r="E62" s="13"/>
    </row>
    <row r="63" spans="2:5" x14ac:dyDescent="0.3">
      <c r="B63" s="4" t="s">
        <v>88</v>
      </c>
      <c r="C63" s="4" t="s">
        <v>297</v>
      </c>
      <c r="D63" s="4" t="s">
        <v>483</v>
      </c>
      <c r="E63" s="13"/>
    </row>
    <row r="64" spans="2:5" x14ac:dyDescent="0.3">
      <c r="B64" s="4" t="s">
        <v>89</v>
      </c>
      <c r="C64" s="4" t="s">
        <v>298</v>
      </c>
      <c r="D64" s="4" t="s">
        <v>484</v>
      </c>
      <c r="E64" s="13"/>
    </row>
    <row r="65" spans="2:5" x14ac:dyDescent="0.3">
      <c r="B65" s="4" t="s">
        <v>90</v>
      </c>
      <c r="C65" s="4" t="s">
        <v>299</v>
      </c>
      <c r="D65" s="4" t="s">
        <v>299</v>
      </c>
      <c r="E65" s="13"/>
    </row>
    <row r="66" spans="2:5" x14ac:dyDescent="0.3">
      <c r="B66" s="4" t="s">
        <v>91</v>
      </c>
      <c r="C66" s="4" t="s">
        <v>91</v>
      </c>
      <c r="D66" s="4" t="s">
        <v>485</v>
      </c>
      <c r="E66" s="13"/>
    </row>
    <row r="67" spans="2:5" x14ac:dyDescent="0.3">
      <c r="B67" s="4" t="s">
        <v>92</v>
      </c>
      <c r="C67" s="4" t="s">
        <v>300</v>
      </c>
      <c r="D67" s="4" t="s">
        <v>486</v>
      </c>
      <c r="E67" s="13"/>
    </row>
    <row r="68" spans="2:5" x14ac:dyDescent="0.3">
      <c r="B68" s="4" t="s">
        <v>93</v>
      </c>
      <c r="C68" s="4" t="s">
        <v>301</v>
      </c>
      <c r="D68" s="4" t="s">
        <v>487</v>
      </c>
      <c r="E68" s="13"/>
    </row>
    <row r="69" spans="2:5" x14ac:dyDescent="0.3">
      <c r="B69" s="4" t="s">
        <v>94</v>
      </c>
      <c r="C69" s="4" t="s">
        <v>302</v>
      </c>
      <c r="D69" s="4" t="s">
        <v>488</v>
      </c>
      <c r="E69" s="13"/>
    </row>
    <row r="70" spans="2:5" x14ac:dyDescent="0.3">
      <c r="B70" s="4" t="s">
        <v>95</v>
      </c>
      <c r="C70" s="4" t="s">
        <v>303</v>
      </c>
      <c r="D70" s="4" t="s">
        <v>489</v>
      </c>
      <c r="E70" s="13"/>
    </row>
    <row r="71" spans="2:5" x14ac:dyDescent="0.3">
      <c r="B71" s="4" t="s">
        <v>96</v>
      </c>
      <c r="C71" s="4" t="s">
        <v>304</v>
      </c>
      <c r="D71" s="4" t="s">
        <v>490</v>
      </c>
      <c r="E71" s="13"/>
    </row>
    <row r="72" spans="2:5" x14ac:dyDescent="0.3">
      <c r="B72" s="4" t="s">
        <v>97</v>
      </c>
      <c r="C72" s="4" t="s">
        <v>305</v>
      </c>
      <c r="D72" s="4" t="s">
        <v>491</v>
      </c>
      <c r="E72" s="13"/>
    </row>
    <row r="73" spans="2:5" x14ac:dyDescent="0.3">
      <c r="B73" s="4" t="s">
        <v>98</v>
      </c>
      <c r="C73" s="4" t="s">
        <v>306</v>
      </c>
      <c r="D73" s="4" t="s">
        <v>492</v>
      </c>
      <c r="E73" s="13"/>
    </row>
    <row r="74" spans="2:5" x14ac:dyDescent="0.3">
      <c r="B74" s="5" t="s">
        <v>5</v>
      </c>
      <c r="C74" s="5" t="s">
        <v>307</v>
      </c>
      <c r="D74" s="5" t="s">
        <v>493</v>
      </c>
      <c r="E74" s="14"/>
    </row>
    <row r="75" spans="2:5" x14ac:dyDescent="0.3">
      <c r="B75" s="4" t="s">
        <v>99</v>
      </c>
      <c r="C75" s="4" t="s">
        <v>308</v>
      </c>
      <c r="D75" s="4" t="s">
        <v>494</v>
      </c>
      <c r="E75" s="13"/>
    </row>
    <row r="76" spans="2:5" x14ac:dyDescent="0.3">
      <c r="B76" s="4" t="s">
        <v>100</v>
      </c>
      <c r="C76" s="4" t="s">
        <v>309</v>
      </c>
      <c r="D76" s="4" t="s">
        <v>495</v>
      </c>
      <c r="E76" s="13"/>
    </row>
    <row r="77" spans="2:5" x14ac:dyDescent="0.3">
      <c r="B77" s="4" t="s">
        <v>101</v>
      </c>
      <c r="C77" s="4" t="s">
        <v>310</v>
      </c>
      <c r="D77" s="4" t="s">
        <v>496</v>
      </c>
      <c r="E77" s="13"/>
    </row>
    <row r="78" spans="2:5" x14ac:dyDescent="0.3">
      <c r="B78" s="4" t="s">
        <v>102</v>
      </c>
      <c r="C78" s="4" t="s">
        <v>311</v>
      </c>
      <c r="D78" s="4" t="s">
        <v>311</v>
      </c>
      <c r="E78" s="13"/>
    </row>
    <row r="79" spans="2:5" x14ac:dyDescent="0.3">
      <c r="B79" s="4" t="s">
        <v>103</v>
      </c>
      <c r="C79" s="4" t="s">
        <v>103</v>
      </c>
      <c r="D79" s="4" t="s">
        <v>497</v>
      </c>
      <c r="E79" s="13"/>
    </row>
    <row r="80" spans="2:5" x14ac:dyDescent="0.3">
      <c r="B80" s="4" t="s">
        <v>104</v>
      </c>
      <c r="C80" s="4" t="s">
        <v>312</v>
      </c>
      <c r="D80" s="4" t="s">
        <v>498</v>
      </c>
      <c r="E80" s="13"/>
    </row>
    <row r="81" spans="2:5" x14ac:dyDescent="0.3">
      <c r="B81" s="4" t="s">
        <v>105</v>
      </c>
      <c r="C81" s="4" t="s">
        <v>313</v>
      </c>
      <c r="D81" s="4" t="s">
        <v>499</v>
      </c>
      <c r="E81" s="13"/>
    </row>
    <row r="82" spans="2:5" x14ac:dyDescent="0.3">
      <c r="B82" s="4" t="s">
        <v>106</v>
      </c>
      <c r="C82" s="4" t="s">
        <v>314</v>
      </c>
      <c r="D82" s="4" t="s">
        <v>500</v>
      </c>
      <c r="E82" s="13"/>
    </row>
    <row r="83" spans="2:5" x14ac:dyDescent="0.3">
      <c r="B83" s="4" t="s">
        <v>107</v>
      </c>
      <c r="C83" s="4" t="s">
        <v>315</v>
      </c>
      <c r="D83" s="4" t="s">
        <v>501</v>
      </c>
      <c r="E83" s="13"/>
    </row>
    <row r="84" spans="2:5" x14ac:dyDescent="0.3">
      <c r="B84" s="4" t="s">
        <v>108</v>
      </c>
      <c r="C84" s="4" t="s">
        <v>316</v>
      </c>
      <c r="D84" s="4" t="s">
        <v>502</v>
      </c>
      <c r="E84" s="13"/>
    </row>
    <row r="85" spans="2:5" x14ac:dyDescent="0.3">
      <c r="B85" s="4" t="s">
        <v>109</v>
      </c>
      <c r="C85" s="4" t="s">
        <v>317</v>
      </c>
      <c r="D85" s="4" t="s">
        <v>503</v>
      </c>
      <c r="E85" s="13"/>
    </row>
    <row r="86" spans="2:5" x14ac:dyDescent="0.3">
      <c r="B86" s="4" t="s">
        <v>110</v>
      </c>
      <c r="C86" s="4" t="s">
        <v>318</v>
      </c>
      <c r="D86" s="4" t="s">
        <v>504</v>
      </c>
      <c r="E86" s="13"/>
    </row>
    <row r="87" spans="2:5" x14ac:dyDescent="0.3">
      <c r="B87" s="5" t="s">
        <v>187</v>
      </c>
      <c r="C87" s="5" t="s">
        <v>319</v>
      </c>
      <c r="D87" s="5" t="s">
        <v>505</v>
      </c>
      <c r="E87" s="14"/>
    </row>
    <row r="88" spans="2:5" x14ac:dyDescent="0.3">
      <c r="B88" s="4" t="s">
        <v>111</v>
      </c>
      <c r="C88" s="4" t="s">
        <v>320</v>
      </c>
      <c r="D88" s="4" t="s">
        <v>506</v>
      </c>
      <c r="E88" s="13"/>
    </row>
    <row r="89" spans="2:5" x14ac:dyDescent="0.3">
      <c r="B89" s="4" t="s">
        <v>112</v>
      </c>
      <c r="C89" s="4" t="s">
        <v>321</v>
      </c>
      <c r="D89" s="4" t="s">
        <v>507</v>
      </c>
      <c r="E89" s="13"/>
    </row>
    <row r="90" spans="2:5" x14ac:dyDescent="0.3">
      <c r="B90" s="4" t="s">
        <v>113</v>
      </c>
      <c r="C90" s="4" t="s">
        <v>322</v>
      </c>
      <c r="D90" s="4" t="s">
        <v>508</v>
      </c>
      <c r="E90" s="13"/>
    </row>
    <row r="91" spans="2:5" x14ac:dyDescent="0.3">
      <c r="B91" s="4" t="s">
        <v>114</v>
      </c>
      <c r="C91" s="4" t="s">
        <v>323</v>
      </c>
      <c r="D91" s="4" t="s">
        <v>323</v>
      </c>
      <c r="E91" s="13"/>
    </row>
    <row r="92" spans="2:5" x14ac:dyDescent="0.3">
      <c r="B92" s="4" t="s">
        <v>115</v>
      </c>
      <c r="C92" s="4" t="s">
        <v>115</v>
      </c>
      <c r="D92" s="4" t="s">
        <v>509</v>
      </c>
      <c r="E92" s="13"/>
    </row>
    <row r="93" spans="2:5" x14ac:dyDescent="0.3">
      <c r="B93" s="4" t="s">
        <v>116</v>
      </c>
      <c r="C93" s="4" t="s">
        <v>324</v>
      </c>
      <c r="D93" s="4" t="s">
        <v>510</v>
      </c>
      <c r="E93" s="13"/>
    </row>
    <row r="94" spans="2:5" x14ac:dyDescent="0.3">
      <c r="B94" s="4" t="s">
        <v>117</v>
      </c>
      <c r="C94" s="4" t="s">
        <v>325</v>
      </c>
      <c r="D94" s="4" t="s">
        <v>511</v>
      </c>
      <c r="E94" s="13"/>
    </row>
    <row r="95" spans="2:5" x14ac:dyDescent="0.3">
      <c r="B95" s="4" t="s">
        <v>118</v>
      </c>
      <c r="C95" s="4" t="s">
        <v>326</v>
      </c>
      <c r="D95" s="4" t="s">
        <v>512</v>
      </c>
      <c r="E95" s="13"/>
    </row>
    <row r="96" spans="2:5" x14ac:dyDescent="0.3">
      <c r="B96" s="4" t="s">
        <v>119</v>
      </c>
      <c r="C96" s="4" t="s">
        <v>327</v>
      </c>
      <c r="D96" s="4" t="s">
        <v>513</v>
      </c>
      <c r="E96" s="13"/>
    </row>
    <row r="97" spans="2:5" x14ac:dyDescent="0.3">
      <c r="B97" s="4" t="s">
        <v>120</v>
      </c>
      <c r="C97" s="4" t="s">
        <v>328</v>
      </c>
      <c r="D97" s="4" t="s">
        <v>514</v>
      </c>
      <c r="E97" s="13"/>
    </row>
    <row r="98" spans="2:5" x14ac:dyDescent="0.3">
      <c r="B98" s="4" t="s">
        <v>121</v>
      </c>
      <c r="C98" s="4" t="s">
        <v>329</v>
      </c>
      <c r="D98" s="4" t="s">
        <v>515</v>
      </c>
      <c r="E98" s="13"/>
    </row>
    <row r="99" spans="2:5" x14ac:dyDescent="0.3">
      <c r="B99" s="4" t="s">
        <v>122</v>
      </c>
      <c r="C99" s="4" t="s">
        <v>330</v>
      </c>
      <c r="D99" s="4" t="s">
        <v>516</v>
      </c>
      <c r="E99" s="13"/>
    </row>
    <row r="100" spans="2:5" x14ac:dyDescent="0.3">
      <c r="B100" s="5" t="s">
        <v>186</v>
      </c>
      <c r="C100" s="5" t="s">
        <v>331</v>
      </c>
      <c r="D100" s="5" t="s">
        <v>517</v>
      </c>
      <c r="E100" s="14"/>
    </row>
    <row r="101" spans="2:5" x14ac:dyDescent="0.3">
      <c r="B101" s="4" t="s">
        <v>123</v>
      </c>
      <c r="C101" s="4" t="s">
        <v>332</v>
      </c>
      <c r="D101" s="4" t="s">
        <v>518</v>
      </c>
      <c r="E101" s="13"/>
    </row>
    <row r="102" spans="2:5" x14ac:dyDescent="0.3">
      <c r="B102" s="4" t="s">
        <v>124</v>
      </c>
      <c r="C102" s="4" t="s">
        <v>333</v>
      </c>
      <c r="D102" s="4" t="s">
        <v>519</v>
      </c>
      <c r="E102" s="13"/>
    </row>
    <row r="103" spans="2:5" x14ac:dyDescent="0.3">
      <c r="B103" s="4" t="s">
        <v>125</v>
      </c>
      <c r="C103" s="4" t="s">
        <v>334</v>
      </c>
      <c r="D103" s="4" t="s">
        <v>520</v>
      </c>
      <c r="E103" s="13"/>
    </row>
    <row r="104" spans="2:5" x14ac:dyDescent="0.3">
      <c r="B104" s="4" t="s">
        <v>126</v>
      </c>
      <c r="C104" s="4" t="s">
        <v>335</v>
      </c>
      <c r="D104" s="4" t="s">
        <v>335</v>
      </c>
      <c r="E104" s="13"/>
    </row>
    <row r="105" spans="2:5" x14ac:dyDescent="0.3">
      <c r="B105" s="4" t="s">
        <v>127</v>
      </c>
      <c r="C105" s="4" t="s">
        <v>127</v>
      </c>
      <c r="D105" s="4" t="s">
        <v>521</v>
      </c>
      <c r="E105" s="13"/>
    </row>
    <row r="106" spans="2:5" x14ac:dyDescent="0.3">
      <c r="B106" s="4" t="s">
        <v>128</v>
      </c>
      <c r="C106" s="4" t="s">
        <v>336</v>
      </c>
      <c r="D106" s="4" t="s">
        <v>522</v>
      </c>
      <c r="E106" s="13"/>
    </row>
    <row r="107" spans="2:5" x14ac:dyDescent="0.3">
      <c r="B107" s="4" t="s">
        <v>129</v>
      </c>
      <c r="C107" s="4" t="s">
        <v>337</v>
      </c>
      <c r="D107" s="4" t="s">
        <v>523</v>
      </c>
      <c r="E107" s="13"/>
    </row>
    <row r="108" spans="2:5" x14ac:dyDescent="0.3">
      <c r="B108" s="4" t="s">
        <v>130</v>
      </c>
      <c r="C108" s="4" t="s">
        <v>338</v>
      </c>
      <c r="D108" s="4" t="s">
        <v>524</v>
      </c>
      <c r="E108" s="13"/>
    </row>
    <row r="109" spans="2:5" x14ac:dyDescent="0.3">
      <c r="B109" s="4" t="s">
        <v>131</v>
      </c>
      <c r="C109" s="4" t="s">
        <v>339</v>
      </c>
      <c r="D109" s="4" t="s">
        <v>525</v>
      </c>
      <c r="E109" s="13"/>
    </row>
    <row r="110" spans="2:5" x14ac:dyDescent="0.3">
      <c r="B110" s="4" t="s">
        <v>132</v>
      </c>
      <c r="C110" s="4" t="s">
        <v>340</v>
      </c>
      <c r="D110" s="4" t="s">
        <v>526</v>
      </c>
      <c r="E110" s="13"/>
    </row>
    <row r="111" spans="2:5" x14ac:dyDescent="0.3">
      <c r="B111" s="4" t="s">
        <v>133</v>
      </c>
      <c r="C111" s="4" t="s">
        <v>341</v>
      </c>
      <c r="D111" s="4" t="s">
        <v>527</v>
      </c>
      <c r="E111" s="13"/>
    </row>
    <row r="112" spans="2:5" x14ac:dyDescent="0.3">
      <c r="B112" s="4" t="s">
        <v>134</v>
      </c>
      <c r="C112" s="4" t="s">
        <v>342</v>
      </c>
      <c r="D112" s="4" t="s">
        <v>528</v>
      </c>
      <c r="E112" s="13"/>
    </row>
    <row r="113" spans="2:5" x14ac:dyDescent="0.3">
      <c r="B113" s="5" t="s">
        <v>188</v>
      </c>
      <c r="C113" s="5" t="s">
        <v>343</v>
      </c>
      <c r="D113" s="5" t="s">
        <v>529</v>
      </c>
      <c r="E113" s="14"/>
    </row>
    <row r="114" spans="2:5" x14ac:dyDescent="0.3">
      <c r="B114" s="4" t="s">
        <v>135</v>
      </c>
      <c r="C114" s="4" t="s">
        <v>344</v>
      </c>
      <c r="D114" s="4" t="s">
        <v>530</v>
      </c>
      <c r="E114" s="13"/>
    </row>
    <row r="115" spans="2:5" x14ac:dyDescent="0.3">
      <c r="B115" s="4" t="s">
        <v>136</v>
      </c>
      <c r="C115" s="4" t="s">
        <v>345</v>
      </c>
      <c r="D115" s="4" t="s">
        <v>531</v>
      </c>
      <c r="E115" s="13"/>
    </row>
    <row r="116" spans="2:5" x14ac:dyDescent="0.3">
      <c r="B116" s="4" t="s">
        <v>137</v>
      </c>
      <c r="C116" s="4" t="s">
        <v>346</v>
      </c>
      <c r="D116" s="4" t="s">
        <v>532</v>
      </c>
      <c r="E116" s="13"/>
    </row>
    <row r="117" spans="2:5" x14ac:dyDescent="0.3">
      <c r="B117" s="4" t="s">
        <v>138</v>
      </c>
      <c r="C117" s="4" t="s">
        <v>347</v>
      </c>
      <c r="D117" s="4" t="s">
        <v>347</v>
      </c>
      <c r="E117" s="13"/>
    </row>
    <row r="118" spans="2:5" x14ac:dyDescent="0.3">
      <c r="B118" s="4" t="s">
        <v>139</v>
      </c>
      <c r="C118" s="4" t="s">
        <v>139</v>
      </c>
      <c r="D118" s="4" t="s">
        <v>533</v>
      </c>
      <c r="E118" s="13"/>
    </row>
    <row r="119" spans="2:5" x14ac:dyDescent="0.3">
      <c r="B119" s="4" t="s">
        <v>140</v>
      </c>
      <c r="C119" s="4" t="s">
        <v>348</v>
      </c>
      <c r="D119" s="4" t="s">
        <v>534</v>
      </c>
      <c r="E119" s="13"/>
    </row>
    <row r="120" spans="2:5" x14ac:dyDescent="0.3">
      <c r="B120" s="4" t="s">
        <v>141</v>
      </c>
      <c r="C120" s="4" t="s">
        <v>349</v>
      </c>
      <c r="D120" s="4" t="s">
        <v>535</v>
      </c>
      <c r="E120" s="13"/>
    </row>
    <row r="121" spans="2:5" x14ac:dyDescent="0.3">
      <c r="B121" s="4" t="s">
        <v>142</v>
      </c>
      <c r="C121" s="4" t="s">
        <v>350</v>
      </c>
      <c r="D121" s="4" t="s">
        <v>536</v>
      </c>
      <c r="E121" s="13"/>
    </row>
    <row r="122" spans="2:5" x14ac:dyDescent="0.3">
      <c r="B122" s="4" t="s">
        <v>143</v>
      </c>
      <c r="C122" s="4" t="s">
        <v>351</v>
      </c>
      <c r="D122" s="4" t="s">
        <v>537</v>
      </c>
      <c r="E122" s="13"/>
    </row>
    <row r="123" spans="2:5" x14ac:dyDescent="0.3">
      <c r="B123" s="4" t="s">
        <v>144</v>
      </c>
      <c r="C123" s="4" t="s">
        <v>352</v>
      </c>
      <c r="D123" s="4" t="s">
        <v>538</v>
      </c>
      <c r="E123" s="13"/>
    </row>
    <row r="124" spans="2:5" x14ac:dyDescent="0.3">
      <c r="B124" s="4" t="s">
        <v>145</v>
      </c>
      <c r="C124" s="4" t="s">
        <v>353</v>
      </c>
      <c r="D124" s="4" t="s">
        <v>539</v>
      </c>
      <c r="E124" s="13"/>
    </row>
    <row r="125" spans="2:5" x14ac:dyDescent="0.3">
      <c r="B125" s="4" t="s">
        <v>146</v>
      </c>
      <c r="C125" s="4" t="s">
        <v>354</v>
      </c>
      <c r="D125" s="4" t="s">
        <v>540</v>
      </c>
      <c r="E125" s="13"/>
    </row>
    <row r="126" spans="2:5" x14ac:dyDescent="0.3">
      <c r="B126" s="5" t="s">
        <v>191</v>
      </c>
      <c r="C126" s="5" t="s">
        <v>355</v>
      </c>
      <c r="D126" s="5" t="s">
        <v>541</v>
      </c>
      <c r="E126" s="14"/>
    </row>
    <row r="127" spans="2:5" x14ac:dyDescent="0.3">
      <c r="B127" s="4" t="s">
        <v>147</v>
      </c>
      <c r="C127" s="4" t="s">
        <v>356</v>
      </c>
      <c r="D127" s="4" t="s">
        <v>542</v>
      </c>
      <c r="E127" s="13"/>
    </row>
    <row r="128" spans="2:5" x14ac:dyDescent="0.3">
      <c r="B128" s="4" t="s">
        <v>148</v>
      </c>
      <c r="C128" s="4" t="s">
        <v>357</v>
      </c>
      <c r="D128" s="4" t="s">
        <v>543</v>
      </c>
      <c r="E128" s="13"/>
    </row>
    <row r="129" spans="2:5" x14ac:dyDescent="0.3">
      <c r="B129" s="4" t="s">
        <v>149</v>
      </c>
      <c r="C129" s="4" t="s">
        <v>358</v>
      </c>
      <c r="D129" s="4" t="s">
        <v>544</v>
      </c>
      <c r="E129" s="13"/>
    </row>
    <row r="130" spans="2:5" x14ac:dyDescent="0.3">
      <c r="B130" s="4" t="s">
        <v>150</v>
      </c>
      <c r="C130" s="4" t="s">
        <v>359</v>
      </c>
      <c r="D130" s="4" t="s">
        <v>359</v>
      </c>
      <c r="E130" s="13"/>
    </row>
    <row r="131" spans="2:5" x14ac:dyDescent="0.3">
      <c r="B131" s="4" t="s">
        <v>151</v>
      </c>
      <c r="C131" s="4" t="s">
        <v>151</v>
      </c>
      <c r="D131" s="4" t="s">
        <v>545</v>
      </c>
      <c r="E131" s="13"/>
    </row>
    <row r="132" spans="2:5" x14ac:dyDescent="0.3">
      <c r="B132" s="4" t="s">
        <v>152</v>
      </c>
      <c r="C132" s="4" t="s">
        <v>360</v>
      </c>
      <c r="D132" s="4" t="s">
        <v>546</v>
      </c>
      <c r="E132" s="13"/>
    </row>
    <row r="133" spans="2:5" x14ac:dyDescent="0.3">
      <c r="B133" s="4" t="s">
        <v>153</v>
      </c>
      <c r="C133" s="4" t="s">
        <v>361</v>
      </c>
      <c r="D133" s="4" t="s">
        <v>547</v>
      </c>
      <c r="E133" s="13"/>
    </row>
    <row r="134" spans="2:5" x14ac:dyDescent="0.3">
      <c r="B134" s="4" t="s">
        <v>154</v>
      </c>
      <c r="C134" s="4" t="s">
        <v>362</v>
      </c>
      <c r="D134" s="4" t="s">
        <v>548</v>
      </c>
      <c r="E134" s="13"/>
    </row>
    <row r="135" spans="2:5" x14ac:dyDescent="0.3">
      <c r="B135" s="4" t="s">
        <v>155</v>
      </c>
      <c r="C135" s="4" t="s">
        <v>363</v>
      </c>
      <c r="D135" s="4" t="s">
        <v>549</v>
      </c>
      <c r="E135" s="13"/>
    </row>
    <row r="136" spans="2:5" x14ac:dyDescent="0.3">
      <c r="B136" s="4" t="s">
        <v>156</v>
      </c>
      <c r="C136" s="4" t="s">
        <v>364</v>
      </c>
      <c r="D136" s="4" t="s">
        <v>550</v>
      </c>
      <c r="E136" s="13"/>
    </row>
    <row r="137" spans="2:5" x14ac:dyDescent="0.3">
      <c r="B137" s="4" t="s">
        <v>157</v>
      </c>
      <c r="C137" s="4" t="s">
        <v>365</v>
      </c>
      <c r="D137" s="4" t="s">
        <v>551</v>
      </c>
      <c r="E137" s="13"/>
    </row>
    <row r="138" spans="2:5" x14ac:dyDescent="0.3">
      <c r="B138" s="4" t="s">
        <v>158</v>
      </c>
      <c r="C138" s="4" t="s">
        <v>366</v>
      </c>
      <c r="D138" s="4" t="s">
        <v>552</v>
      </c>
      <c r="E138" s="13"/>
    </row>
    <row r="139" spans="2:5" x14ac:dyDescent="0.3">
      <c r="B139" s="5" t="s">
        <v>190</v>
      </c>
      <c r="C139" s="5" t="s">
        <v>367</v>
      </c>
      <c r="D139" s="5" t="s">
        <v>553</v>
      </c>
      <c r="E139" s="14"/>
    </row>
    <row r="140" spans="2:5" x14ac:dyDescent="0.3">
      <c r="B140" s="4" t="s">
        <v>159</v>
      </c>
      <c r="C140" s="4" t="s">
        <v>368</v>
      </c>
      <c r="D140" s="4" t="s">
        <v>554</v>
      </c>
      <c r="E140" s="13"/>
    </row>
    <row r="141" spans="2:5" x14ac:dyDescent="0.3">
      <c r="B141" s="4" t="s">
        <v>160</v>
      </c>
      <c r="C141" s="4" t="s">
        <v>369</v>
      </c>
      <c r="D141" s="4" t="s">
        <v>555</v>
      </c>
      <c r="E141" s="13"/>
    </row>
    <row r="142" spans="2:5" x14ac:dyDescent="0.3">
      <c r="B142" s="4" t="s">
        <v>161</v>
      </c>
      <c r="C142" s="4" t="s">
        <v>370</v>
      </c>
      <c r="D142" s="4" t="s">
        <v>556</v>
      </c>
      <c r="E142" s="13"/>
    </row>
    <row r="143" spans="2:5" x14ac:dyDescent="0.3">
      <c r="B143" s="4" t="s">
        <v>162</v>
      </c>
      <c r="C143" s="4" t="s">
        <v>371</v>
      </c>
      <c r="D143" s="4" t="s">
        <v>371</v>
      </c>
      <c r="E143" s="13"/>
    </row>
    <row r="144" spans="2:5" x14ac:dyDescent="0.3">
      <c r="B144" s="4" t="s">
        <v>163</v>
      </c>
      <c r="C144" s="4" t="s">
        <v>163</v>
      </c>
      <c r="D144" s="4" t="s">
        <v>557</v>
      </c>
      <c r="E144" s="13"/>
    </row>
    <row r="145" spans="2:5" x14ac:dyDescent="0.3">
      <c r="B145" s="4" t="s">
        <v>164</v>
      </c>
      <c r="C145" s="4" t="s">
        <v>372</v>
      </c>
      <c r="D145" s="4" t="s">
        <v>558</v>
      </c>
      <c r="E145" s="13"/>
    </row>
    <row r="146" spans="2:5" x14ac:dyDescent="0.3">
      <c r="B146" s="4" t="s">
        <v>165</v>
      </c>
      <c r="C146" s="4" t="s">
        <v>373</v>
      </c>
      <c r="D146" s="4" t="s">
        <v>559</v>
      </c>
      <c r="E146" s="13"/>
    </row>
    <row r="147" spans="2:5" x14ac:dyDescent="0.3">
      <c r="B147" s="4" t="s">
        <v>166</v>
      </c>
      <c r="C147" s="4" t="s">
        <v>374</v>
      </c>
      <c r="D147" s="4" t="s">
        <v>560</v>
      </c>
      <c r="E147" s="13"/>
    </row>
    <row r="148" spans="2:5" x14ac:dyDescent="0.3">
      <c r="B148" s="4" t="s">
        <v>167</v>
      </c>
      <c r="C148" s="4" t="s">
        <v>375</v>
      </c>
      <c r="D148" s="4" t="s">
        <v>561</v>
      </c>
      <c r="E148" s="13"/>
    </row>
    <row r="149" spans="2:5" x14ac:dyDescent="0.3">
      <c r="B149" s="4" t="s">
        <v>194</v>
      </c>
      <c r="C149" s="4" t="s">
        <v>376</v>
      </c>
      <c r="D149" s="4" t="s">
        <v>562</v>
      </c>
      <c r="E149" s="13"/>
    </row>
    <row r="150" spans="2:5" x14ac:dyDescent="0.3">
      <c r="B150" s="4" t="s">
        <v>193</v>
      </c>
      <c r="C150" s="4" t="s">
        <v>377</v>
      </c>
      <c r="D150" s="4" t="s">
        <v>563</v>
      </c>
      <c r="E150" s="13"/>
    </row>
    <row r="151" spans="2:5" x14ac:dyDescent="0.3">
      <c r="B151" s="4" t="s">
        <v>195</v>
      </c>
      <c r="C151" s="4" t="s">
        <v>378</v>
      </c>
      <c r="D151" s="4" t="s">
        <v>564</v>
      </c>
      <c r="E151" s="13"/>
    </row>
    <row r="152" spans="2:5" x14ac:dyDescent="0.3">
      <c r="B152" s="5" t="s">
        <v>189</v>
      </c>
      <c r="C152" s="10" t="s">
        <v>379</v>
      </c>
      <c r="D152" s="5" t="s">
        <v>565</v>
      </c>
      <c r="E152" s="14"/>
    </row>
    <row r="153" spans="2:5" x14ac:dyDescent="0.3">
      <c r="B153" s="4" t="s">
        <v>569</v>
      </c>
      <c r="C153" s="4" t="s">
        <v>570</v>
      </c>
      <c r="D153" s="4" t="s">
        <v>571</v>
      </c>
      <c r="E153" s="2"/>
    </row>
    <row r="154" spans="2:5" x14ac:dyDescent="0.3">
      <c r="B154" s="4" t="s">
        <v>572</v>
      </c>
      <c r="C154" s="4" t="s">
        <v>573</v>
      </c>
      <c r="D154" s="4" t="s">
        <v>574</v>
      </c>
      <c r="E154" s="2"/>
    </row>
    <row r="155" spans="2:5" x14ac:dyDescent="0.3">
      <c r="B155" s="4" t="s">
        <v>575</v>
      </c>
      <c r="C155" s="4" t="s">
        <v>576</v>
      </c>
      <c r="D155" s="4" t="s">
        <v>577</v>
      </c>
      <c r="E155" s="2"/>
    </row>
    <row r="156" spans="2:5" x14ac:dyDescent="0.3">
      <c r="B156" s="4" t="s">
        <v>578</v>
      </c>
      <c r="C156" s="4" t="s">
        <v>579</v>
      </c>
      <c r="D156" s="4" t="s">
        <v>579</v>
      </c>
    </row>
    <row r="157" spans="2:5" x14ac:dyDescent="0.3">
      <c r="B157" s="4" t="s">
        <v>580</v>
      </c>
      <c r="C157" s="4" t="s">
        <v>580</v>
      </c>
      <c r="D157" s="4" t="s">
        <v>581</v>
      </c>
    </row>
    <row r="158" spans="2:5" x14ac:dyDescent="0.3">
      <c r="B158" s="4" t="s">
        <v>582</v>
      </c>
      <c r="C158" s="4" t="s">
        <v>583</v>
      </c>
      <c r="D158" s="4" t="s">
        <v>584</v>
      </c>
    </row>
    <row r="159" spans="2:5" x14ac:dyDescent="0.3">
      <c r="B159" s="4" t="s">
        <v>585</v>
      </c>
      <c r="C159" s="4" t="s">
        <v>586</v>
      </c>
      <c r="D159" s="4" t="s">
        <v>587</v>
      </c>
    </row>
    <row r="160" spans="2:5" x14ac:dyDescent="0.3">
      <c r="B160" s="4" t="s">
        <v>588</v>
      </c>
      <c r="C160" s="4" t="s">
        <v>589</v>
      </c>
      <c r="D160" s="4" t="s">
        <v>590</v>
      </c>
    </row>
    <row r="161" spans="2:4" x14ac:dyDescent="0.3">
      <c r="B161" s="4" t="s">
        <v>591</v>
      </c>
      <c r="C161" s="4" t="s">
        <v>592</v>
      </c>
      <c r="D161" s="4" t="s">
        <v>593</v>
      </c>
    </row>
    <row r="162" spans="2:4" x14ac:dyDescent="0.3">
      <c r="B162" s="4" t="s">
        <v>594</v>
      </c>
      <c r="C162" s="4" t="s">
        <v>595</v>
      </c>
      <c r="D162" s="4" t="s">
        <v>596</v>
      </c>
    </row>
    <row r="163" spans="2:4" x14ac:dyDescent="0.3">
      <c r="B163" s="4" t="s">
        <v>597</v>
      </c>
      <c r="C163" s="4" t="s">
        <v>598</v>
      </c>
      <c r="D163" s="4" t="s">
        <v>599</v>
      </c>
    </row>
    <row r="164" spans="2:4" x14ac:dyDescent="0.3">
      <c r="B164" s="4" t="s">
        <v>600</v>
      </c>
      <c r="C164" s="4" t="s">
        <v>601</v>
      </c>
      <c r="D164" s="4" t="s">
        <v>602</v>
      </c>
    </row>
    <row r="165" spans="2:4" x14ac:dyDescent="0.3">
      <c r="B165" s="5" t="s">
        <v>604</v>
      </c>
      <c r="C165" s="10" t="s">
        <v>605</v>
      </c>
      <c r="D165" s="5" t="s">
        <v>603</v>
      </c>
    </row>
    <row r="166" spans="2:4" x14ac:dyDescent="0.3">
      <c r="B166" s="4" t="s">
        <v>611</v>
      </c>
      <c r="C166" s="4" t="s">
        <v>612</v>
      </c>
      <c r="D166" s="4" t="s">
        <v>613</v>
      </c>
    </row>
    <row r="167" spans="2:4" x14ac:dyDescent="0.3">
      <c r="B167" s="4" t="s">
        <v>614</v>
      </c>
      <c r="C167" s="4" t="s">
        <v>615</v>
      </c>
      <c r="D167" s="4" t="s">
        <v>616</v>
      </c>
    </row>
    <row r="168" spans="2:4" x14ac:dyDescent="0.3">
      <c r="B168" s="4" t="s">
        <v>617</v>
      </c>
      <c r="C168" s="4" t="s">
        <v>618</v>
      </c>
      <c r="D168" s="4" t="s">
        <v>619</v>
      </c>
    </row>
    <row r="169" spans="2:4" x14ac:dyDescent="0.3">
      <c r="B169" s="4" t="s">
        <v>620</v>
      </c>
      <c r="C169" s="4" t="s">
        <v>621</v>
      </c>
      <c r="D169" s="4" t="s">
        <v>621</v>
      </c>
    </row>
    <row r="170" spans="2:4" x14ac:dyDescent="0.3">
      <c r="B170" s="4" t="s">
        <v>622</v>
      </c>
      <c r="C170" s="4" t="s">
        <v>622</v>
      </c>
      <c r="D170" s="4" t="s">
        <v>623</v>
      </c>
    </row>
    <row r="171" spans="2:4" x14ac:dyDescent="0.3">
      <c r="B171" s="4" t="s">
        <v>624</v>
      </c>
      <c r="C171" s="4" t="s">
        <v>625</v>
      </c>
      <c r="D171" s="4" t="s">
        <v>626</v>
      </c>
    </row>
    <row r="172" spans="2:4" x14ac:dyDescent="0.3">
      <c r="B172" s="4" t="s">
        <v>627</v>
      </c>
      <c r="C172" s="4" t="s">
        <v>628</v>
      </c>
      <c r="D172" s="4" t="s">
        <v>629</v>
      </c>
    </row>
    <row r="173" spans="2:4" x14ac:dyDescent="0.3">
      <c r="B173" s="4" t="s">
        <v>630</v>
      </c>
      <c r="C173" s="4" t="s">
        <v>631</v>
      </c>
      <c r="D173" s="4" t="s">
        <v>632</v>
      </c>
    </row>
    <row r="174" spans="2:4" x14ac:dyDescent="0.3">
      <c r="B174" s="4" t="s">
        <v>633</v>
      </c>
      <c r="C174" s="4" t="s">
        <v>634</v>
      </c>
      <c r="D174" s="4" t="s">
        <v>635</v>
      </c>
    </row>
    <row r="175" spans="2:4" x14ac:dyDescent="0.3">
      <c r="B175" s="4" t="s">
        <v>636</v>
      </c>
      <c r="C175" s="4" t="s">
        <v>637</v>
      </c>
      <c r="D175" s="4" t="s">
        <v>638</v>
      </c>
    </row>
    <row r="176" spans="2:4" x14ac:dyDescent="0.3">
      <c r="B176" s="4" t="s">
        <v>639</v>
      </c>
      <c r="C176" s="4" t="s">
        <v>640</v>
      </c>
      <c r="D176" s="4" t="s">
        <v>641</v>
      </c>
    </row>
    <row r="177" spans="1:4" x14ac:dyDescent="0.3">
      <c r="B177" s="4" t="s">
        <v>642</v>
      </c>
      <c r="C177" s="4" t="s">
        <v>643</v>
      </c>
      <c r="D177" s="4" t="s">
        <v>644</v>
      </c>
    </row>
    <row r="178" spans="1:4" x14ac:dyDescent="0.3">
      <c r="B178" s="5" t="s">
        <v>606</v>
      </c>
      <c r="C178" s="10" t="s">
        <v>607</v>
      </c>
      <c r="D178" s="5" t="s">
        <v>608</v>
      </c>
    </row>
    <row r="179" spans="1:4" x14ac:dyDescent="0.3">
      <c r="A179">
        <v>2019</v>
      </c>
      <c r="B179" s="4" t="s">
        <v>830</v>
      </c>
      <c r="C179" s="4" t="s">
        <v>831</v>
      </c>
      <c r="D179" s="4" t="s">
        <v>832</v>
      </c>
    </row>
    <row r="180" spans="1:4" x14ac:dyDescent="0.3">
      <c r="B180" s="4" t="s">
        <v>833</v>
      </c>
      <c r="C180" s="4" t="s">
        <v>834</v>
      </c>
      <c r="D180" s="4" t="s">
        <v>835</v>
      </c>
    </row>
    <row r="181" spans="1:4" x14ac:dyDescent="0.3">
      <c r="B181" s="4" t="s">
        <v>836</v>
      </c>
      <c r="C181" s="4" t="s">
        <v>837</v>
      </c>
      <c r="D181" s="4" t="s">
        <v>838</v>
      </c>
    </row>
    <row r="182" spans="1:4" x14ac:dyDescent="0.3">
      <c r="B182" s="4" t="s">
        <v>839</v>
      </c>
      <c r="C182" s="4" t="s">
        <v>840</v>
      </c>
      <c r="D182" s="4" t="s">
        <v>840</v>
      </c>
    </row>
    <row r="183" spans="1:4" x14ac:dyDescent="0.3">
      <c r="B183" s="4" t="s">
        <v>841</v>
      </c>
      <c r="C183" s="4" t="s">
        <v>841</v>
      </c>
      <c r="D183" s="4" t="s">
        <v>842</v>
      </c>
    </row>
    <row r="184" spans="1:4" x14ac:dyDescent="0.3">
      <c r="B184" s="4" t="s">
        <v>843</v>
      </c>
      <c r="C184" s="4" t="s">
        <v>844</v>
      </c>
      <c r="D184" s="4" t="s">
        <v>845</v>
      </c>
    </row>
    <row r="185" spans="1:4" x14ac:dyDescent="0.3">
      <c r="B185" s="4" t="s">
        <v>846</v>
      </c>
      <c r="C185" s="4" t="s">
        <v>847</v>
      </c>
      <c r="D185" s="4" t="s">
        <v>848</v>
      </c>
    </row>
    <row r="186" spans="1:4" x14ac:dyDescent="0.3">
      <c r="B186" s="4" t="s">
        <v>849</v>
      </c>
      <c r="C186" s="4" t="s">
        <v>850</v>
      </c>
      <c r="D186" s="4" t="s">
        <v>851</v>
      </c>
    </row>
    <row r="187" spans="1:4" x14ac:dyDescent="0.3">
      <c r="B187" s="4" t="s">
        <v>852</v>
      </c>
      <c r="C187" s="4" t="s">
        <v>853</v>
      </c>
      <c r="D187" s="4" t="s">
        <v>854</v>
      </c>
    </row>
    <row r="188" spans="1:4" x14ac:dyDescent="0.3">
      <c r="B188" s="4" t="s">
        <v>855</v>
      </c>
      <c r="C188" s="4" t="s">
        <v>856</v>
      </c>
      <c r="D188" s="4" t="s">
        <v>857</v>
      </c>
    </row>
    <row r="189" spans="1:4" x14ac:dyDescent="0.3">
      <c r="B189" s="4" t="s">
        <v>858</v>
      </c>
      <c r="C189" s="4" t="s">
        <v>859</v>
      </c>
      <c r="D189" s="4" t="s">
        <v>860</v>
      </c>
    </row>
    <row r="190" spans="1:4" x14ac:dyDescent="0.3">
      <c r="B190" s="4" t="s">
        <v>861</v>
      </c>
      <c r="C190" s="4" t="s">
        <v>862</v>
      </c>
      <c r="D190" s="4" t="s">
        <v>863</v>
      </c>
    </row>
    <row r="191" spans="1:4" x14ac:dyDescent="0.3">
      <c r="B191" s="5" t="s">
        <v>864</v>
      </c>
      <c r="C191" s="10" t="s">
        <v>865</v>
      </c>
      <c r="D191" s="5" t="s">
        <v>866</v>
      </c>
    </row>
    <row r="192" spans="1:4" x14ac:dyDescent="0.3">
      <c r="B192" s="4" t="s">
        <v>646</v>
      </c>
      <c r="C192" s="4" t="s">
        <v>647</v>
      </c>
      <c r="D192" s="4" t="s">
        <v>648</v>
      </c>
    </row>
    <row r="193" spans="2:4" x14ac:dyDescent="0.3">
      <c r="B193" s="4" t="s">
        <v>649</v>
      </c>
      <c r="C193" s="4" t="s">
        <v>650</v>
      </c>
      <c r="D193" s="4" t="s">
        <v>651</v>
      </c>
    </row>
    <row r="194" spans="2:4" x14ac:dyDescent="0.3">
      <c r="B194" s="4" t="s">
        <v>652</v>
      </c>
      <c r="C194" s="4" t="s">
        <v>653</v>
      </c>
      <c r="D194" s="4" t="s">
        <v>654</v>
      </c>
    </row>
    <row r="195" spans="2:4" x14ac:dyDescent="0.3">
      <c r="B195" s="4" t="s">
        <v>655</v>
      </c>
      <c r="C195" s="4" t="s">
        <v>656</v>
      </c>
      <c r="D195" s="4" t="s">
        <v>656</v>
      </c>
    </row>
    <row r="196" spans="2:4" x14ac:dyDescent="0.3">
      <c r="B196" s="4" t="s">
        <v>657</v>
      </c>
      <c r="C196" s="4" t="s">
        <v>657</v>
      </c>
      <c r="D196" s="4" t="s">
        <v>658</v>
      </c>
    </row>
    <row r="197" spans="2:4" x14ac:dyDescent="0.3">
      <c r="B197" s="4" t="s">
        <v>659</v>
      </c>
      <c r="C197" s="4" t="s">
        <v>660</v>
      </c>
      <c r="D197" s="4" t="s">
        <v>661</v>
      </c>
    </row>
    <row r="198" spans="2:4" x14ac:dyDescent="0.3">
      <c r="B198" s="4" t="s">
        <v>662</v>
      </c>
      <c r="C198" s="4" t="s">
        <v>663</v>
      </c>
      <c r="D198" s="4" t="s">
        <v>664</v>
      </c>
    </row>
    <row r="199" spans="2:4" x14ac:dyDescent="0.3">
      <c r="B199" s="4" t="s">
        <v>665</v>
      </c>
      <c r="C199" s="4" t="s">
        <v>666</v>
      </c>
      <c r="D199" s="4" t="s">
        <v>667</v>
      </c>
    </row>
    <row r="200" spans="2:4" x14ac:dyDescent="0.3">
      <c r="B200" s="4" t="s">
        <v>668</v>
      </c>
      <c r="C200" s="4" t="s">
        <v>669</v>
      </c>
      <c r="D200" s="4" t="s">
        <v>670</v>
      </c>
    </row>
    <row r="201" spans="2:4" x14ac:dyDescent="0.3">
      <c r="B201" s="4" t="s">
        <v>671</v>
      </c>
      <c r="C201" s="4" t="s">
        <v>672</v>
      </c>
      <c r="D201" s="4" t="s">
        <v>673</v>
      </c>
    </row>
    <row r="202" spans="2:4" x14ac:dyDescent="0.3">
      <c r="B202" s="4" t="s">
        <v>674</v>
      </c>
      <c r="C202" s="4" t="s">
        <v>675</v>
      </c>
      <c r="D202" s="4" t="s">
        <v>676</v>
      </c>
    </row>
    <row r="203" spans="2:4" x14ac:dyDescent="0.3">
      <c r="B203" s="4" t="s">
        <v>677</v>
      </c>
      <c r="C203" s="4" t="s">
        <v>678</v>
      </c>
      <c r="D203" s="4" t="s">
        <v>679</v>
      </c>
    </row>
    <row r="204" spans="2:4" x14ac:dyDescent="0.3">
      <c r="B204" s="5" t="s">
        <v>645</v>
      </c>
      <c r="C204" s="10" t="s">
        <v>680</v>
      </c>
      <c r="D204" s="5" t="s">
        <v>681</v>
      </c>
    </row>
    <row r="205" spans="2:4" x14ac:dyDescent="0.3">
      <c r="B205" s="4" t="s">
        <v>683</v>
      </c>
      <c r="C205" s="4" t="s">
        <v>684</v>
      </c>
      <c r="D205" s="4" t="s">
        <v>685</v>
      </c>
    </row>
    <row r="206" spans="2:4" x14ac:dyDescent="0.3">
      <c r="B206" s="4" t="s">
        <v>686</v>
      </c>
      <c r="C206" s="4" t="s">
        <v>687</v>
      </c>
      <c r="D206" s="4" t="s">
        <v>688</v>
      </c>
    </row>
    <row r="207" spans="2:4" x14ac:dyDescent="0.3">
      <c r="B207" s="4" t="s">
        <v>689</v>
      </c>
      <c r="C207" s="4" t="s">
        <v>690</v>
      </c>
      <c r="D207" s="4" t="s">
        <v>691</v>
      </c>
    </row>
    <row r="208" spans="2:4" x14ac:dyDescent="0.3">
      <c r="B208" s="4" t="s">
        <v>692</v>
      </c>
      <c r="C208" s="4" t="s">
        <v>693</v>
      </c>
      <c r="D208" s="4" t="s">
        <v>693</v>
      </c>
    </row>
    <row r="209" spans="2:4" x14ac:dyDescent="0.3">
      <c r="B209" s="4" t="s">
        <v>694</v>
      </c>
      <c r="C209" s="4" t="s">
        <v>694</v>
      </c>
      <c r="D209" s="4" t="s">
        <v>695</v>
      </c>
    </row>
    <row r="210" spans="2:4" x14ac:dyDescent="0.3">
      <c r="B210" s="4" t="s">
        <v>696</v>
      </c>
      <c r="C210" s="4" t="s">
        <v>697</v>
      </c>
      <c r="D210" s="4" t="s">
        <v>698</v>
      </c>
    </row>
    <row r="211" spans="2:4" x14ac:dyDescent="0.3">
      <c r="B211" s="4" t="s">
        <v>699</v>
      </c>
      <c r="C211" s="4" t="s">
        <v>700</v>
      </c>
      <c r="D211" s="4" t="s">
        <v>701</v>
      </c>
    </row>
    <row r="212" spans="2:4" x14ac:dyDescent="0.3">
      <c r="B212" s="4" t="s">
        <v>702</v>
      </c>
      <c r="C212" s="4" t="s">
        <v>703</v>
      </c>
      <c r="D212" s="4" t="s">
        <v>704</v>
      </c>
    </row>
    <row r="213" spans="2:4" x14ac:dyDescent="0.3">
      <c r="B213" s="4" t="s">
        <v>705</v>
      </c>
      <c r="C213" s="4" t="s">
        <v>706</v>
      </c>
      <c r="D213" s="4" t="s">
        <v>707</v>
      </c>
    </row>
    <row r="214" spans="2:4" x14ac:dyDescent="0.3">
      <c r="B214" s="4" t="s">
        <v>708</v>
      </c>
      <c r="C214" s="4" t="s">
        <v>709</v>
      </c>
      <c r="D214" s="4" t="s">
        <v>710</v>
      </c>
    </row>
    <row r="215" spans="2:4" x14ac:dyDescent="0.3">
      <c r="B215" s="4" t="s">
        <v>711</v>
      </c>
      <c r="C215" s="4" t="s">
        <v>712</v>
      </c>
      <c r="D215" s="4" t="s">
        <v>713</v>
      </c>
    </row>
    <row r="216" spans="2:4" x14ac:dyDescent="0.3">
      <c r="B216" s="4" t="s">
        <v>714</v>
      </c>
      <c r="C216" s="4" t="s">
        <v>715</v>
      </c>
      <c r="D216" s="4" t="s">
        <v>716</v>
      </c>
    </row>
    <row r="217" spans="2:4" x14ac:dyDescent="0.3">
      <c r="B217" s="5" t="s">
        <v>682</v>
      </c>
      <c r="C217" s="10" t="s">
        <v>717</v>
      </c>
      <c r="D217" s="5" t="s">
        <v>718</v>
      </c>
    </row>
    <row r="218" spans="2:4" x14ac:dyDescent="0.3">
      <c r="B218" s="4" t="s">
        <v>720</v>
      </c>
      <c r="C218" s="4" t="s">
        <v>721</v>
      </c>
      <c r="D218" s="4" t="s">
        <v>722</v>
      </c>
    </row>
    <row r="219" spans="2:4" x14ac:dyDescent="0.3">
      <c r="B219" s="4" t="s">
        <v>723</v>
      </c>
      <c r="C219" s="4" t="s">
        <v>724</v>
      </c>
      <c r="D219" s="4" t="s">
        <v>725</v>
      </c>
    </row>
    <row r="220" spans="2:4" x14ac:dyDescent="0.3">
      <c r="B220" s="4" t="s">
        <v>726</v>
      </c>
      <c r="C220" s="4" t="s">
        <v>727</v>
      </c>
      <c r="D220" s="4" t="s">
        <v>728</v>
      </c>
    </row>
    <row r="221" spans="2:4" x14ac:dyDescent="0.3">
      <c r="B221" s="4" t="s">
        <v>729</v>
      </c>
      <c r="C221" s="4" t="s">
        <v>730</v>
      </c>
      <c r="D221" s="4" t="s">
        <v>730</v>
      </c>
    </row>
    <row r="222" spans="2:4" x14ac:dyDescent="0.3">
      <c r="B222" s="4" t="s">
        <v>731</v>
      </c>
      <c r="C222" s="4" t="s">
        <v>731</v>
      </c>
      <c r="D222" s="4" t="s">
        <v>732</v>
      </c>
    </row>
    <row r="223" spans="2:4" x14ac:dyDescent="0.3">
      <c r="B223" s="4" t="s">
        <v>733</v>
      </c>
      <c r="C223" s="4" t="s">
        <v>734</v>
      </c>
      <c r="D223" s="4" t="s">
        <v>735</v>
      </c>
    </row>
    <row r="224" spans="2:4" x14ac:dyDescent="0.3">
      <c r="B224" s="4" t="s">
        <v>736</v>
      </c>
      <c r="C224" s="4" t="s">
        <v>737</v>
      </c>
      <c r="D224" s="4" t="s">
        <v>738</v>
      </c>
    </row>
    <row r="225" spans="2:4" x14ac:dyDescent="0.3">
      <c r="B225" s="4" t="s">
        <v>739</v>
      </c>
      <c r="C225" s="4" t="s">
        <v>740</v>
      </c>
      <c r="D225" s="4" t="s">
        <v>741</v>
      </c>
    </row>
    <row r="226" spans="2:4" x14ac:dyDescent="0.3">
      <c r="B226" s="4" t="s">
        <v>742</v>
      </c>
      <c r="C226" s="4" t="s">
        <v>743</v>
      </c>
      <c r="D226" s="4" t="s">
        <v>744</v>
      </c>
    </row>
    <row r="227" spans="2:4" x14ac:dyDescent="0.3">
      <c r="B227" s="4" t="s">
        <v>745</v>
      </c>
      <c r="C227" s="4" t="s">
        <v>746</v>
      </c>
      <c r="D227" s="4" t="s">
        <v>747</v>
      </c>
    </row>
    <row r="228" spans="2:4" x14ac:dyDescent="0.3">
      <c r="B228" s="4" t="s">
        <v>748</v>
      </c>
      <c r="C228" s="4" t="s">
        <v>749</v>
      </c>
      <c r="D228" s="4" t="s">
        <v>750</v>
      </c>
    </row>
    <row r="229" spans="2:4" x14ac:dyDescent="0.3">
      <c r="B229" s="4" t="s">
        <v>751</v>
      </c>
      <c r="C229" s="4" t="s">
        <v>752</v>
      </c>
      <c r="D229" s="4" t="s">
        <v>753</v>
      </c>
    </row>
    <row r="230" spans="2:4" x14ac:dyDescent="0.3">
      <c r="B230" s="5" t="s">
        <v>719</v>
      </c>
      <c r="C230" s="10" t="s">
        <v>754</v>
      </c>
      <c r="D230" s="5" t="s">
        <v>755</v>
      </c>
    </row>
    <row r="231" spans="2:4" x14ac:dyDescent="0.3">
      <c r="B231" s="4" t="s">
        <v>757</v>
      </c>
      <c r="C231" s="4" t="s">
        <v>758</v>
      </c>
      <c r="D231" s="4" t="s">
        <v>759</v>
      </c>
    </row>
    <row r="232" spans="2:4" x14ac:dyDescent="0.3">
      <c r="B232" s="4" t="s">
        <v>760</v>
      </c>
      <c r="C232" s="4" t="s">
        <v>761</v>
      </c>
      <c r="D232" s="4" t="s">
        <v>762</v>
      </c>
    </row>
    <row r="233" spans="2:4" x14ac:dyDescent="0.3">
      <c r="B233" s="4" t="s">
        <v>763</v>
      </c>
      <c r="C233" s="4" t="s">
        <v>764</v>
      </c>
      <c r="D233" s="4" t="s">
        <v>765</v>
      </c>
    </row>
    <row r="234" spans="2:4" x14ac:dyDescent="0.3">
      <c r="B234" s="4" t="s">
        <v>766</v>
      </c>
      <c r="C234" s="4" t="s">
        <v>767</v>
      </c>
      <c r="D234" s="4" t="s">
        <v>767</v>
      </c>
    </row>
    <row r="235" spans="2:4" x14ac:dyDescent="0.3">
      <c r="B235" s="4" t="s">
        <v>768</v>
      </c>
      <c r="C235" s="4" t="s">
        <v>768</v>
      </c>
      <c r="D235" s="4" t="s">
        <v>769</v>
      </c>
    </row>
    <row r="236" spans="2:4" x14ac:dyDescent="0.3">
      <c r="B236" s="4" t="s">
        <v>770</v>
      </c>
      <c r="C236" s="4" t="s">
        <v>771</v>
      </c>
      <c r="D236" s="4" t="s">
        <v>772</v>
      </c>
    </row>
    <row r="237" spans="2:4" x14ac:dyDescent="0.3">
      <c r="B237" s="4" t="s">
        <v>773</v>
      </c>
      <c r="C237" s="4" t="s">
        <v>774</v>
      </c>
      <c r="D237" s="4" t="s">
        <v>775</v>
      </c>
    </row>
    <row r="238" spans="2:4" x14ac:dyDescent="0.3">
      <c r="B238" s="4" t="s">
        <v>776</v>
      </c>
      <c r="C238" s="4" t="s">
        <v>777</v>
      </c>
      <c r="D238" s="4" t="s">
        <v>778</v>
      </c>
    </row>
    <row r="239" spans="2:4" x14ac:dyDescent="0.3">
      <c r="B239" s="4" t="s">
        <v>779</v>
      </c>
      <c r="C239" s="4" t="s">
        <v>780</v>
      </c>
      <c r="D239" s="4" t="s">
        <v>781</v>
      </c>
    </row>
    <row r="240" spans="2:4" x14ac:dyDescent="0.3">
      <c r="B240" s="4" t="s">
        <v>782</v>
      </c>
      <c r="C240" s="4" t="s">
        <v>783</v>
      </c>
      <c r="D240" s="4" t="s">
        <v>784</v>
      </c>
    </row>
    <row r="241" spans="2:4" x14ac:dyDescent="0.3">
      <c r="B241" s="4" t="s">
        <v>785</v>
      </c>
      <c r="C241" s="4" t="s">
        <v>786</v>
      </c>
      <c r="D241" s="4" t="s">
        <v>787</v>
      </c>
    </row>
    <row r="242" spans="2:4" x14ac:dyDescent="0.3">
      <c r="B242" s="4" t="s">
        <v>788</v>
      </c>
      <c r="C242" s="4" t="s">
        <v>789</v>
      </c>
      <c r="D242" s="4" t="s">
        <v>790</v>
      </c>
    </row>
    <row r="243" spans="2:4" x14ac:dyDescent="0.3">
      <c r="B243" s="5" t="s">
        <v>756</v>
      </c>
      <c r="C243" s="10" t="s">
        <v>791</v>
      </c>
      <c r="D243" s="5" t="s">
        <v>792</v>
      </c>
    </row>
    <row r="244" spans="2:4" x14ac:dyDescent="0.3">
      <c r="B244" s="4" t="s">
        <v>794</v>
      </c>
      <c r="C244" s="4" t="s">
        <v>795</v>
      </c>
      <c r="D244" s="4" t="s">
        <v>796</v>
      </c>
    </row>
    <row r="245" spans="2:4" x14ac:dyDescent="0.3">
      <c r="B245" s="4" t="s">
        <v>797</v>
      </c>
      <c r="C245" s="4" t="s">
        <v>798</v>
      </c>
      <c r="D245" s="4" t="s">
        <v>799</v>
      </c>
    </row>
    <row r="246" spans="2:4" x14ac:dyDescent="0.3">
      <c r="B246" s="4" t="s">
        <v>800</v>
      </c>
      <c r="C246" s="4" t="s">
        <v>801</v>
      </c>
      <c r="D246" s="4" t="s">
        <v>802</v>
      </c>
    </row>
    <row r="247" spans="2:4" x14ac:dyDescent="0.3">
      <c r="B247" s="4" t="s">
        <v>803</v>
      </c>
      <c r="C247" s="4" t="s">
        <v>804</v>
      </c>
      <c r="D247" s="4" t="s">
        <v>804</v>
      </c>
    </row>
    <row r="248" spans="2:4" x14ac:dyDescent="0.3">
      <c r="B248" s="4" t="s">
        <v>805</v>
      </c>
      <c r="C248" s="4" t="s">
        <v>805</v>
      </c>
      <c r="D248" s="4" t="s">
        <v>806</v>
      </c>
    </row>
    <row r="249" spans="2:4" x14ac:dyDescent="0.3">
      <c r="B249" s="4" t="s">
        <v>807</v>
      </c>
      <c r="C249" s="4" t="s">
        <v>808</v>
      </c>
      <c r="D249" s="4" t="s">
        <v>809</v>
      </c>
    </row>
    <row r="250" spans="2:4" x14ac:dyDescent="0.3">
      <c r="B250" s="4" t="s">
        <v>810</v>
      </c>
      <c r="C250" s="4" t="s">
        <v>811</v>
      </c>
      <c r="D250" s="4" t="s">
        <v>812</v>
      </c>
    </row>
    <row r="251" spans="2:4" x14ac:dyDescent="0.3">
      <c r="B251" s="4" t="s">
        <v>813</v>
      </c>
      <c r="C251" s="4" t="s">
        <v>814</v>
      </c>
      <c r="D251" s="4" t="s">
        <v>815</v>
      </c>
    </row>
    <row r="252" spans="2:4" x14ac:dyDescent="0.3">
      <c r="B252" s="4" t="s">
        <v>816</v>
      </c>
      <c r="C252" s="4" t="s">
        <v>817</v>
      </c>
      <c r="D252" s="4" t="s">
        <v>818</v>
      </c>
    </row>
    <row r="253" spans="2:4" x14ac:dyDescent="0.3">
      <c r="B253" s="4" t="s">
        <v>819</v>
      </c>
      <c r="C253" s="4" t="s">
        <v>820</v>
      </c>
      <c r="D253" s="4" t="s">
        <v>821</v>
      </c>
    </row>
    <row r="254" spans="2:4" x14ac:dyDescent="0.3">
      <c r="B254" s="4" t="s">
        <v>822</v>
      </c>
      <c r="C254" s="4" t="s">
        <v>823</v>
      </c>
      <c r="D254" s="4" t="s">
        <v>824</v>
      </c>
    </row>
    <row r="255" spans="2:4" x14ac:dyDescent="0.3">
      <c r="B255" s="4" t="s">
        <v>825</v>
      </c>
      <c r="C255" s="4" t="s">
        <v>826</v>
      </c>
      <c r="D255" s="4" t="s">
        <v>827</v>
      </c>
    </row>
    <row r="256" spans="2:4" x14ac:dyDescent="0.3">
      <c r="B256" s="5" t="s">
        <v>793</v>
      </c>
      <c r="C256" s="10" t="s">
        <v>828</v>
      </c>
      <c r="D256" s="5" t="s">
        <v>829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PAGESAT 2026</vt:lpstr>
      <vt:lpstr>PRANIMET 2026</vt:lpstr>
      <vt:lpstr>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Nysret Koca</dc:creator>
  <cp:lastModifiedBy>Albione Mani</cp:lastModifiedBy>
  <cp:lastPrinted>2025-06-09T12:23:14Z</cp:lastPrinted>
  <dcterms:created xsi:type="dcterms:W3CDTF">2015-03-12T08:53:45Z</dcterms:created>
  <dcterms:modified xsi:type="dcterms:W3CDTF">2026-06-04T13:17:07Z</dcterms:modified>
</cp:coreProperties>
</file>